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sh Facility Files\2018\Annual Report\"/>
    </mc:Choice>
  </mc:AlternateContent>
  <xr:revisionPtr revIDLastSave="0" documentId="8_{2A4B4521-7FDF-4375-928F-8CA1AE8E02B8}" xr6:coauthVersionLast="45" xr6:coauthVersionMax="45" xr10:uidLastSave="{00000000-0000-0000-0000-000000000000}"/>
  <workbookProtection workbookPassword="DA5D" lockStructure="1"/>
  <bookViews>
    <workbookView xWindow="-28920" yWindow="-1830" windowWidth="29040" windowHeight="17640" activeTab="2" xr2:uid="{00000000-000D-0000-FFFF-FFFF00000000}"/>
  </bookViews>
  <sheets>
    <sheet name="Instructions" sheetId="4" r:id="rId1"/>
    <sheet name="Input and Output" sheetId="3" r:id="rId2"/>
    <sheet name="Appendix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C83" i="1" l="1"/>
  <c r="DW51" i="1" l="1"/>
  <c r="DV51" i="1"/>
  <c r="DU51" i="1"/>
  <c r="DT51" i="1"/>
  <c r="DS51" i="1"/>
  <c r="DR51" i="1"/>
  <c r="DW49" i="1"/>
  <c r="DW68" i="1" s="1"/>
  <c r="DV49" i="1"/>
  <c r="DV68" i="1" s="1"/>
  <c r="DU49" i="1"/>
  <c r="DU68" i="1" s="1"/>
  <c r="DT49" i="1"/>
  <c r="DT68" i="1" s="1"/>
  <c r="DS49" i="1"/>
  <c r="DS68" i="1" s="1"/>
  <c r="DR49" i="1"/>
  <c r="DR68" i="1" s="1"/>
  <c r="DW48" i="1"/>
  <c r="DW67" i="1" s="1"/>
  <c r="DV48" i="1"/>
  <c r="DV67" i="1" s="1"/>
  <c r="DU48" i="1"/>
  <c r="DU67" i="1" s="1"/>
  <c r="DT48" i="1"/>
  <c r="DT67" i="1" s="1"/>
  <c r="DS48" i="1"/>
  <c r="DS67" i="1" s="1"/>
  <c r="DR48" i="1"/>
  <c r="DR67" i="1" s="1"/>
  <c r="DW47" i="1"/>
  <c r="DW66" i="1" s="1"/>
  <c r="DV47" i="1"/>
  <c r="DV66" i="1" s="1"/>
  <c r="DU47" i="1"/>
  <c r="DU66" i="1" s="1"/>
  <c r="DT47" i="1"/>
  <c r="DT66" i="1" s="1"/>
  <c r="DS47" i="1"/>
  <c r="DS66" i="1" s="1"/>
  <c r="DR47" i="1"/>
  <c r="DR66" i="1" s="1"/>
  <c r="DW45" i="1"/>
  <c r="DV45" i="1"/>
  <c r="DU45" i="1"/>
  <c r="DT45" i="1"/>
  <c r="DS45" i="1"/>
  <c r="DR45" i="1"/>
  <c r="DW44" i="1"/>
  <c r="DV44" i="1"/>
  <c r="DU44" i="1"/>
  <c r="DT44" i="1"/>
  <c r="DS44" i="1"/>
  <c r="DR44" i="1"/>
  <c r="DW43" i="1"/>
  <c r="DV43" i="1"/>
  <c r="DU43" i="1"/>
  <c r="DT43" i="1"/>
  <c r="DS43" i="1"/>
  <c r="DR43" i="1"/>
  <c r="DV41" i="1"/>
  <c r="DU41" i="1"/>
  <c r="DT41" i="1"/>
  <c r="DS41" i="1"/>
  <c r="DR41" i="1"/>
  <c r="DW41" i="1"/>
  <c r="DV40" i="1"/>
  <c r="DU40" i="1"/>
  <c r="DT40" i="1"/>
  <c r="DS40" i="1"/>
  <c r="DR40" i="1"/>
  <c r="DW40" i="1"/>
  <c r="DV37" i="1"/>
  <c r="DU37" i="1"/>
  <c r="DT37" i="1"/>
  <c r="DS37" i="1"/>
  <c r="DR37" i="1"/>
  <c r="DW37" i="1"/>
  <c r="DV36" i="1"/>
  <c r="DU36" i="1"/>
  <c r="DT36" i="1"/>
  <c r="DS36" i="1"/>
  <c r="DR36" i="1"/>
  <c r="DW36" i="1"/>
  <c r="DV39" i="1"/>
  <c r="DU39" i="1"/>
  <c r="DT39" i="1"/>
  <c r="DS39" i="1"/>
  <c r="DR39" i="1"/>
  <c r="DW39" i="1"/>
  <c r="DR35" i="1"/>
  <c r="DS35" i="1"/>
  <c r="DT35" i="1"/>
  <c r="DU35" i="1"/>
  <c r="DV35" i="1"/>
  <c r="DW35" i="1"/>
  <c r="ES1" i="1" l="1"/>
  <c r="BB51" i="1"/>
  <c r="BB75" i="1" s="1"/>
  <c r="BB49" i="1"/>
  <c r="BB68" i="1" s="1"/>
  <c r="BB208" i="1" s="1"/>
  <c r="BB48" i="1"/>
  <c r="BB67" i="1" s="1"/>
  <c r="BB47" i="1"/>
  <c r="BB66" i="1" s="1"/>
  <c r="BB45" i="1"/>
  <c r="BB44" i="1"/>
  <c r="BB63" i="1" s="1"/>
  <c r="BB87" i="1" s="1"/>
  <c r="BB43" i="1"/>
  <c r="BB41" i="1"/>
  <c r="BB165" i="1" s="1"/>
  <c r="BB40" i="1"/>
  <c r="BB39" i="1"/>
  <c r="BB58" i="1" s="1"/>
  <c r="BB82" i="1" s="1"/>
  <c r="BB37" i="1"/>
  <c r="BB36" i="1"/>
  <c r="BB136" i="1" s="1"/>
  <c r="BB35" i="1"/>
  <c r="EZ75" i="1"/>
  <c r="EZ208" i="1"/>
  <c r="EZ212" i="1"/>
  <c r="EZ206" i="1"/>
  <c r="EZ87" i="1"/>
  <c r="EZ84" i="1"/>
  <c r="EZ82" i="1"/>
  <c r="EZ79" i="1"/>
  <c r="EY206" i="1"/>
  <c r="EY192" i="1"/>
  <c r="EY84" i="1"/>
  <c r="EY79" i="1"/>
  <c r="EW95" i="1"/>
  <c r="EU75" i="1"/>
  <c r="ES95" i="1"/>
  <c r="EQ75" i="1"/>
  <c r="EV203" i="1"/>
  <c r="ET213" i="1"/>
  <c r="ER203" i="1"/>
  <c r="EW212" i="1"/>
  <c r="EU202" i="1"/>
  <c r="ES212" i="1"/>
  <c r="EQ202" i="1"/>
  <c r="EV211" i="1"/>
  <c r="ET201" i="1"/>
  <c r="ER211" i="1"/>
  <c r="EW108" i="1"/>
  <c r="EU108" i="1"/>
  <c r="ES108" i="1"/>
  <c r="EQ108" i="1"/>
  <c r="EV107" i="1"/>
  <c r="ET107" i="1"/>
  <c r="ER107" i="1"/>
  <c r="EW106" i="1"/>
  <c r="EU106" i="1"/>
  <c r="ES106" i="1"/>
  <c r="EQ106" i="1"/>
  <c r="EV104" i="1"/>
  <c r="ET104" i="1"/>
  <c r="ER104" i="1"/>
  <c r="EW103" i="1"/>
  <c r="EU103" i="1"/>
  <c r="ES103" i="1"/>
  <c r="EQ103" i="1"/>
  <c r="EV102" i="1"/>
  <c r="ET102" i="1"/>
  <c r="ER102" i="1"/>
  <c r="EW100" i="1"/>
  <c r="EU100" i="1"/>
  <c r="ES100" i="1"/>
  <c r="EQ100" i="1"/>
  <c r="EV99" i="1"/>
  <c r="ET99" i="1"/>
  <c r="ER99" i="1"/>
  <c r="EW98" i="1"/>
  <c r="EU98" i="1"/>
  <c r="ES98" i="1"/>
  <c r="EQ98" i="1"/>
  <c r="Z49" i="1"/>
  <c r="Z68" i="1" s="1"/>
  <c r="Z45" i="1"/>
  <c r="Z173" i="1" s="1"/>
  <c r="T44" i="1"/>
  <c r="T197" i="1" s="1"/>
  <c r="B35" i="1"/>
  <c r="B139" i="1" s="1"/>
  <c r="C35" i="1"/>
  <c r="C135" i="1" s="1"/>
  <c r="D35" i="1"/>
  <c r="D143" i="1" s="1"/>
  <c r="E35" i="1"/>
  <c r="E143" i="1" s="1"/>
  <c r="F35" i="1"/>
  <c r="F143" i="1" s="1"/>
  <c r="G35" i="1"/>
  <c r="G54" i="1" s="1"/>
  <c r="H35" i="1"/>
  <c r="H139" i="1" s="1"/>
  <c r="I35" i="1"/>
  <c r="I135" i="1" s="1"/>
  <c r="J35" i="1"/>
  <c r="J139" i="1" s="1"/>
  <c r="K35" i="1"/>
  <c r="K143" i="1" s="1"/>
  <c r="B36" i="1"/>
  <c r="B128" i="1" s="1"/>
  <c r="C36" i="1"/>
  <c r="C136" i="1" s="1"/>
  <c r="D36" i="1"/>
  <c r="D140" i="1" s="1"/>
  <c r="E36" i="1"/>
  <c r="E55" i="1" s="1"/>
  <c r="E99" i="1" s="1"/>
  <c r="F36" i="1"/>
  <c r="F144" i="1" s="1"/>
  <c r="G36" i="1"/>
  <c r="H36" i="1"/>
  <c r="H124" i="1" s="1"/>
  <c r="I36" i="1"/>
  <c r="I124" i="1" s="1"/>
  <c r="J36" i="1"/>
  <c r="J124" i="1" s="1"/>
  <c r="K36" i="1"/>
  <c r="K124" i="1" s="1"/>
  <c r="B37" i="1"/>
  <c r="B137" i="1" s="1"/>
  <c r="C37" i="1"/>
  <c r="D37" i="1"/>
  <c r="D56" i="1" s="1"/>
  <c r="D80" i="1" s="1"/>
  <c r="E37" i="1"/>
  <c r="F37" i="1"/>
  <c r="F141" i="1" s="1"/>
  <c r="G37" i="1"/>
  <c r="H37" i="1"/>
  <c r="H141" i="1" s="1"/>
  <c r="I37" i="1"/>
  <c r="J37" i="1"/>
  <c r="J56" i="1" s="1"/>
  <c r="J100" i="1" s="1"/>
  <c r="K37" i="1"/>
  <c r="K56" i="1" s="1"/>
  <c r="B39" i="1"/>
  <c r="B159" i="1" s="1"/>
  <c r="C39" i="1"/>
  <c r="C163" i="1" s="1"/>
  <c r="D39" i="1"/>
  <c r="D167" i="1" s="1"/>
  <c r="E39" i="1"/>
  <c r="E159" i="1" s="1"/>
  <c r="F39" i="1"/>
  <c r="F58" i="1" s="1"/>
  <c r="G39" i="1"/>
  <c r="G58" i="1" s="1"/>
  <c r="H39" i="1"/>
  <c r="H163" i="1" s="1"/>
  <c r="I39" i="1"/>
  <c r="I58" i="1" s="1"/>
  <c r="J39" i="1"/>
  <c r="J58" i="1" s="1"/>
  <c r="J102" i="1" s="1"/>
  <c r="K39" i="1"/>
  <c r="B40" i="1"/>
  <c r="B152" i="1" s="1"/>
  <c r="C40" i="1"/>
  <c r="C168" i="1" s="1"/>
  <c r="D40" i="1"/>
  <c r="D152" i="1" s="1"/>
  <c r="E40" i="1"/>
  <c r="F40" i="1"/>
  <c r="F160" i="1" s="1"/>
  <c r="G40" i="1"/>
  <c r="G160" i="1" s="1"/>
  <c r="H40" i="1"/>
  <c r="H160" i="1" s="1"/>
  <c r="I40" i="1"/>
  <c r="I148" i="1" s="1"/>
  <c r="J40" i="1"/>
  <c r="J160" i="1" s="1"/>
  <c r="K40" i="1"/>
  <c r="K148" i="1" s="1"/>
  <c r="B41" i="1"/>
  <c r="B60" i="1" s="1"/>
  <c r="B84" i="1" s="1"/>
  <c r="C41" i="1"/>
  <c r="C60" i="1" s="1"/>
  <c r="C84" i="1" s="1"/>
  <c r="D41" i="1"/>
  <c r="D60" i="1" s="1"/>
  <c r="D104" i="1" s="1"/>
  <c r="E41" i="1"/>
  <c r="E60" i="1" s="1"/>
  <c r="E104" i="1" s="1"/>
  <c r="F41" i="1"/>
  <c r="F161" i="1" s="1"/>
  <c r="G41" i="1"/>
  <c r="G169" i="1" s="1"/>
  <c r="H41" i="1"/>
  <c r="H165" i="1" s="1"/>
  <c r="I41" i="1"/>
  <c r="I161" i="1" s="1"/>
  <c r="J41" i="1"/>
  <c r="J161" i="1" s="1"/>
  <c r="K41" i="1"/>
  <c r="K60" i="1" s="1"/>
  <c r="B43" i="1"/>
  <c r="B196" i="1" s="1"/>
  <c r="C43" i="1"/>
  <c r="C186" i="1" s="1"/>
  <c r="D43" i="1"/>
  <c r="E43" i="1"/>
  <c r="F43" i="1"/>
  <c r="F196" i="1" s="1"/>
  <c r="G43" i="1"/>
  <c r="G191" i="1" s="1"/>
  <c r="H43" i="1"/>
  <c r="H191" i="1" s="1"/>
  <c r="I43" i="1"/>
  <c r="I62" i="1" s="1"/>
  <c r="J43" i="1"/>
  <c r="J176" i="1" s="1"/>
  <c r="K43" i="1"/>
  <c r="K196" i="1" s="1"/>
  <c r="B44" i="1"/>
  <c r="B192" i="1" s="1"/>
  <c r="C44" i="1"/>
  <c r="C187" i="1" s="1"/>
  <c r="D44" i="1"/>
  <c r="D177" i="1" s="1"/>
  <c r="E44" i="1"/>
  <c r="E172" i="1" s="1"/>
  <c r="G44" i="1"/>
  <c r="G182" i="1" s="1"/>
  <c r="H44" i="1"/>
  <c r="H63" i="1" s="1"/>
  <c r="I44" i="1"/>
  <c r="I172" i="1" s="1"/>
  <c r="J44" i="1"/>
  <c r="J63" i="1" s="1"/>
  <c r="K44" i="1"/>
  <c r="K172" i="1" s="1"/>
  <c r="B45" i="1"/>
  <c r="B188" i="1" s="1"/>
  <c r="C45" i="1"/>
  <c r="C173" i="1" s="1"/>
  <c r="D45" i="1"/>
  <c r="D183" i="1" s="1"/>
  <c r="E45" i="1"/>
  <c r="E188" i="1" s="1"/>
  <c r="F45" i="1"/>
  <c r="F64" i="1" s="1"/>
  <c r="G45" i="1"/>
  <c r="G188" i="1" s="1"/>
  <c r="H45" i="1"/>
  <c r="H188" i="1" s="1"/>
  <c r="I45" i="1"/>
  <c r="I178" i="1" s="1"/>
  <c r="J45" i="1"/>
  <c r="J64" i="1" s="1"/>
  <c r="K45" i="1"/>
  <c r="K183" i="1" s="1"/>
  <c r="B47" i="1"/>
  <c r="B66" i="1" s="1"/>
  <c r="C47" i="1"/>
  <c r="C66" i="1" s="1"/>
  <c r="D47" i="1"/>
  <c r="D66" i="1" s="1"/>
  <c r="D211" i="1" s="1"/>
  <c r="E47" i="1"/>
  <c r="E66" i="1" s="1"/>
  <c r="F47" i="1"/>
  <c r="F66" i="1" s="1"/>
  <c r="G47" i="1"/>
  <c r="G66" i="1" s="1"/>
  <c r="G110" i="1" s="1"/>
  <c r="H47" i="1"/>
  <c r="H66" i="1" s="1"/>
  <c r="I47" i="1"/>
  <c r="I66" i="1" s="1"/>
  <c r="J47" i="1"/>
  <c r="J66" i="1" s="1"/>
  <c r="K47" i="1"/>
  <c r="K66" i="1" s="1"/>
  <c r="B48" i="1"/>
  <c r="B67" i="1" s="1"/>
  <c r="B207" i="1" s="1"/>
  <c r="C48" i="1"/>
  <c r="C67" i="1" s="1"/>
  <c r="D48" i="1"/>
  <c r="D67" i="1" s="1"/>
  <c r="E48" i="1"/>
  <c r="E67" i="1" s="1"/>
  <c r="F48" i="1"/>
  <c r="F67" i="1" s="1"/>
  <c r="G48" i="1"/>
  <c r="G67" i="1" s="1"/>
  <c r="H48" i="1"/>
  <c r="H67" i="1" s="1"/>
  <c r="I48" i="1"/>
  <c r="I67" i="1" s="1"/>
  <c r="J48" i="1"/>
  <c r="J67" i="1" s="1"/>
  <c r="K48" i="1"/>
  <c r="K67" i="1" s="1"/>
  <c r="B49" i="1"/>
  <c r="B68" i="1" s="1"/>
  <c r="C49" i="1"/>
  <c r="C68" i="1" s="1"/>
  <c r="D49" i="1"/>
  <c r="D68" i="1" s="1"/>
  <c r="E49" i="1"/>
  <c r="E68" i="1" s="1"/>
  <c r="F49" i="1"/>
  <c r="F68" i="1" s="1"/>
  <c r="G49" i="1"/>
  <c r="G68" i="1" s="1"/>
  <c r="H49" i="1"/>
  <c r="H68" i="1" s="1"/>
  <c r="I49" i="1"/>
  <c r="I68" i="1" s="1"/>
  <c r="J49" i="1"/>
  <c r="J68" i="1" s="1"/>
  <c r="J92" i="1" s="1"/>
  <c r="K49" i="1"/>
  <c r="K68" i="1" s="1"/>
  <c r="B51" i="1"/>
  <c r="B75" i="1" s="1"/>
  <c r="C51" i="1"/>
  <c r="D51" i="1"/>
  <c r="D75" i="1" s="1"/>
  <c r="E51" i="1"/>
  <c r="F51" i="1"/>
  <c r="F75" i="1" s="1"/>
  <c r="G51" i="1"/>
  <c r="H51" i="1"/>
  <c r="H75" i="1" s="1"/>
  <c r="I51" i="1"/>
  <c r="I95" i="1" s="1"/>
  <c r="J51" i="1"/>
  <c r="J95" i="1" s="1"/>
  <c r="K51" i="1"/>
  <c r="K54" i="1"/>
  <c r="K98" i="1" s="1"/>
  <c r="F63" i="1"/>
  <c r="F182" i="1"/>
  <c r="DI51" i="1"/>
  <c r="DI75" i="1" s="1"/>
  <c r="DI49" i="1"/>
  <c r="DI68" i="1" s="1"/>
  <c r="DI48" i="1"/>
  <c r="DI67" i="1" s="1"/>
  <c r="DI47" i="1"/>
  <c r="DI66" i="1" s="1"/>
  <c r="DI45" i="1"/>
  <c r="DI64" i="1" s="1"/>
  <c r="DI108" i="1" s="1"/>
  <c r="DI44" i="1"/>
  <c r="DI43" i="1"/>
  <c r="DI196" i="1" s="1"/>
  <c r="DI41" i="1"/>
  <c r="DI40" i="1"/>
  <c r="DI148" i="1" s="1"/>
  <c r="DI39" i="1"/>
  <c r="DI167" i="1" s="1"/>
  <c r="DI37" i="1"/>
  <c r="DI145" i="1" s="1"/>
  <c r="DI36" i="1"/>
  <c r="DI144" i="1" s="1"/>
  <c r="DI35" i="1"/>
  <c r="DI135" i="1" s="1"/>
  <c r="DH51" i="1"/>
  <c r="DH49" i="1"/>
  <c r="DH68" i="1" s="1"/>
  <c r="DH48" i="1"/>
  <c r="DH67" i="1" s="1"/>
  <c r="DH47" i="1"/>
  <c r="DH66" i="1" s="1"/>
  <c r="DH45" i="1"/>
  <c r="DH178" i="1" s="1"/>
  <c r="DH44" i="1"/>
  <c r="DH192" i="1" s="1"/>
  <c r="DH43" i="1"/>
  <c r="DH62" i="1" s="1"/>
  <c r="DH86" i="1" s="1"/>
  <c r="DH41" i="1"/>
  <c r="DH169" i="1" s="1"/>
  <c r="DH40" i="1"/>
  <c r="DH160" i="1" s="1"/>
  <c r="DH39" i="1"/>
  <c r="DH167" i="1" s="1"/>
  <c r="DH37" i="1"/>
  <c r="DH36" i="1"/>
  <c r="DH136" i="1" s="1"/>
  <c r="DH35" i="1"/>
  <c r="AQ51" i="1"/>
  <c r="AQ75" i="1" s="1"/>
  <c r="AQ49" i="1"/>
  <c r="AQ68" i="1" s="1"/>
  <c r="AQ208" i="1" s="1"/>
  <c r="AQ48" i="1"/>
  <c r="AQ67" i="1" s="1"/>
  <c r="AQ202" i="1" s="1"/>
  <c r="AQ47" i="1"/>
  <c r="AQ66" i="1" s="1"/>
  <c r="AQ90" i="1" s="1"/>
  <c r="AQ45" i="1"/>
  <c r="AQ64" i="1" s="1"/>
  <c r="AQ88" i="1" s="1"/>
  <c r="AQ44" i="1"/>
  <c r="AQ43" i="1"/>
  <c r="AQ196" i="1" s="1"/>
  <c r="AQ41" i="1"/>
  <c r="AQ40" i="1"/>
  <c r="AQ164" i="1" s="1"/>
  <c r="AQ39" i="1"/>
  <c r="AQ159" i="1" s="1"/>
  <c r="AQ37" i="1"/>
  <c r="AQ145" i="1" s="1"/>
  <c r="AQ36" i="1"/>
  <c r="AQ140" i="1" s="1"/>
  <c r="AQ35" i="1"/>
  <c r="AQ54" i="1" s="1"/>
  <c r="AQ78" i="1" s="1"/>
  <c r="R48" i="1"/>
  <c r="R67" i="1" s="1"/>
  <c r="EP51" i="1"/>
  <c r="EP49" i="1"/>
  <c r="EP68" i="1" s="1"/>
  <c r="EP48" i="1"/>
  <c r="EP67" i="1" s="1"/>
  <c r="EP47" i="1"/>
  <c r="EP66" i="1" s="1"/>
  <c r="EP45" i="1"/>
  <c r="EP188" i="1" s="1"/>
  <c r="EP44" i="1"/>
  <c r="EP192" i="1" s="1"/>
  <c r="EP43" i="1"/>
  <c r="EP62" i="1" s="1"/>
  <c r="EP106" i="1" s="1"/>
  <c r="EP41" i="1"/>
  <c r="EP60" i="1" s="1"/>
  <c r="EP40" i="1"/>
  <c r="EP59" i="1" s="1"/>
  <c r="EP103" i="1" s="1"/>
  <c r="EP39" i="1"/>
  <c r="EP37" i="1"/>
  <c r="EP145" i="1" s="1"/>
  <c r="EP36" i="1"/>
  <c r="EP132" i="1" s="1"/>
  <c r="EP35" i="1"/>
  <c r="EP143" i="1" s="1"/>
  <c r="EO48" i="1"/>
  <c r="EO67" i="1" s="1"/>
  <c r="EN48" i="1"/>
  <c r="EN67" i="1" s="1"/>
  <c r="EN111" i="1" s="1"/>
  <c r="EL48" i="1"/>
  <c r="EL67" i="1" s="1"/>
  <c r="EK48" i="1"/>
  <c r="EK67" i="1" s="1"/>
  <c r="EK111" i="1" s="1"/>
  <c r="EJ48" i="1"/>
  <c r="EJ67" i="1" s="1"/>
  <c r="EI48" i="1"/>
  <c r="EI67" i="1" s="1"/>
  <c r="EH48" i="1"/>
  <c r="EH67" i="1" s="1"/>
  <c r="EG48" i="1"/>
  <c r="EG67" i="1" s="1"/>
  <c r="EF48" i="1"/>
  <c r="EF67" i="1" s="1"/>
  <c r="EE48" i="1"/>
  <c r="EE67" i="1" s="1"/>
  <c r="ED48" i="1"/>
  <c r="ED67" i="1" s="1"/>
  <c r="EC48" i="1"/>
  <c r="EC67" i="1" s="1"/>
  <c r="EA48" i="1"/>
  <c r="EA67" i="1" s="1"/>
  <c r="DZ48" i="1"/>
  <c r="DZ67" i="1" s="1"/>
  <c r="DY48" i="1"/>
  <c r="DY67" i="1" s="1"/>
  <c r="DY212" i="1" s="1"/>
  <c r="DX48" i="1"/>
  <c r="DX67" i="1" s="1"/>
  <c r="DW111" i="1"/>
  <c r="DP48" i="1"/>
  <c r="DP67" i="1" s="1"/>
  <c r="DP212" i="1" s="1"/>
  <c r="DO48" i="1"/>
  <c r="DO67" i="1" s="1"/>
  <c r="DN48" i="1"/>
  <c r="DN67" i="1" s="1"/>
  <c r="DM48" i="1"/>
  <c r="DM67" i="1" s="1"/>
  <c r="DL48" i="1"/>
  <c r="DL67" i="1" s="1"/>
  <c r="DK48" i="1"/>
  <c r="DK67" i="1" s="1"/>
  <c r="DJ48" i="1"/>
  <c r="DJ67" i="1" s="1"/>
  <c r="DG48" i="1"/>
  <c r="DG67" i="1" s="1"/>
  <c r="DE48" i="1"/>
  <c r="DE67" i="1" s="1"/>
  <c r="DE212" i="1" s="1"/>
  <c r="DD48" i="1"/>
  <c r="DD67" i="1" s="1"/>
  <c r="DD212" i="1" s="1"/>
  <c r="DC48" i="1"/>
  <c r="DC67" i="1" s="1"/>
  <c r="DB48" i="1"/>
  <c r="DB67" i="1" s="1"/>
  <c r="DA48" i="1"/>
  <c r="DA67" i="1" s="1"/>
  <c r="DA207" i="1" s="1"/>
  <c r="CZ48" i="1"/>
  <c r="CZ67" i="1" s="1"/>
  <c r="CY48" i="1"/>
  <c r="CY67" i="1" s="1"/>
  <c r="CX48" i="1"/>
  <c r="CX67" i="1" s="1"/>
  <c r="CW48" i="1"/>
  <c r="CW67" i="1" s="1"/>
  <c r="CV48" i="1"/>
  <c r="CV67" i="1" s="1"/>
  <c r="CT48" i="1"/>
  <c r="CT67" i="1" s="1"/>
  <c r="CT212" i="1" s="1"/>
  <c r="CS48" i="1"/>
  <c r="CS67" i="1" s="1"/>
  <c r="CS212" i="1" s="1"/>
  <c r="CR48" i="1"/>
  <c r="CR67" i="1" s="1"/>
  <c r="CQ48" i="1"/>
  <c r="CQ67" i="1" s="1"/>
  <c r="CP48" i="1"/>
  <c r="CP67" i="1" s="1"/>
  <c r="CO48" i="1"/>
  <c r="CO67" i="1" s="1"/>
  <c r="CN48" i="1"/>
  <c r="CN67" i="1" s="1"/>
  <c r="CM48" i="1"/>
  <c r="CM67" i="1" s="1"/>
  <c r="CL48" i="1"/>
  <c r="CL67" i="1" s="1"/>
  <c r="CK48" i="1"/>
  <c r="CK67" i="1" s="1"/>
  <c r="CI48" i="1"/>
  <c r="CI67" i="1" s="1"/>
  <c r="CI212" i="1" s="1"/>
  <c r="CH48" i="1"/>
  <c r="CH67" i="1" s="1"/>
  <c r="CH212" i="1" s="1"/>
  <c r="CG48" i="1"/>
  <c r="CG67" i="1" s="1"/>
  <c r="CF48" i="1"/>
  <c r="CF67" i="1" s="1"/>
  <c r="CE48" i="1"/>
  <c r="CE67" i="1" s="1"/>
  <c r="CD48" i="1"/>
  <c r="CD67" i="1" s="1"/>
  <c r="CC48" i="1"/>
  <c r="CC67" i="1" s="1"/>
  <c r="CB48" i="1"/>
  <c r="CB67" i="1" s="1"/>
  <c r="CA48" i="1"/>
  <c r="CA67" i="1" s="1"/>
  <c r="BZ48" i="1"/>
  <c r="BZ67" i="1" s="1"/>
  <c r="BX48" i="1"/>
  <c r="BX67" i="1" s="1"/>
  <c r="BZ111" i="1" s="1"/>
  <c r="BW48" i="1"/>
  <c r="BW67" i="1" s="1"/>
  <c r="BV48" i="1"/>
  <c r="BV67" i="1" s="1"/>
  <c r="BU48" i="1"/>
  <c r="BU67" i="1" s="1"/>
  <c r="BT48" i="1"/>
  <c r="BT67" i="1" s="1"/>
  <c r="BS48" i="1"/>
  <c r="BS67" i="1" s="1"/>
  <c r="BR48" i="1"/>
  <c r="BR67" i="1" s="1"/>
  <c r="BQ48" i="1"/>
  <c r="BQ67" i="1" s="1"/>
  <c r="BP48" i="1"/>
  <c r="BP67" i="1" s="1"/>
  <c r="BO48" i="1"/>
  <c r="BO67" i="1" s="1"/>
  <c r="BM48" i="1"/>
  <c r="BM67" i="1" s="1"/>
  <c r="BM202" i="1" s="1"/>
  <c r="BL48" i="1"/>
  <c r="BL67" i="1" s="1"/>
  <c r="BK48" i="1"/>
  <c r="BK67" i="1" s="1"/>
  <c r="BJ48" i="1"/>
  <c r="BJ67" i="1" s="1"/>
  <c r="BI48" i="1"/>
  <c r="BI67" i="1" s="1"/>
  <c r="BH48" i="1"/>
  <c r="BH67" i="1" s="1"/>
  <c r="BG48" i="1"/>
  <c r="BG67" i="1" s="1"/>
  <c r="BF48" i="1"/>
  <c r="BF67" i="1" s="1"/>
  <c r="BE48" i="1"/>
  <c r="BE67" i="1" s="1"/>
  <c r="BD48" i="1"/>
  <c r="BD67" i="1" s="1"/>
  <c r="BD202" i="1" s="1"/>
  <c r="BA48" i="1"/>
  <c r="BA67" i="1" s="1"/>
  <c r="AZ48" i="1"/>
  <c r="AZ67" i="1" s="1"/>
  <c r="AZ202" i="1" s="1"/>
  <c r="AY48" i="1"/>
  <c r="AY67" i="1" s="1"/>
  <c r="AX48" i="1"/>
  <c r="AX67" i="1" s="1"/>
  <c r="AW48" i="1"/>
  <c r="AW67" i="1" s="1"/>
  <c r="AV48" i="1"/>
  <c r="AV67" i="1" s="1"/>
  <c r="AU48" i="1"/>
  <c r="AU67" i="1" s="1"/>
  <c r="AT48" i="1"/>
  <c r="AT67" i="1" s="1"/>
  <c r="AS48" i="1"/>
  <c r="AS67" i="1" s="1"/>
  <c r="AP48" i="1"/>
  <c r="AP67" i="1" s="1"/>
  <c r="AO48" i="1"/>
  <c r="AO67" i="1" s="1"/>
  <c r="AN48" i="1"/>
  <c r="AN67" i="1" s="1"/>
  <c r="AM48" i="1"/>
  <c r="AM67" i="1" s="1"/>
  <c r="AL48" i="1"/>
  <c r="AL67" i="1" s="1"/>
  <c r="AK48" i="1"/>
  <c r="AK67" i="1" s="1"/>
  <c r="AK111" i="1" s="1"/>
  <c r="AJ48" i="1"/>
  <c r="AJ67" i="1" s="1"/>
  <c r="AI48" i="1"/>
  <c r="AI67" i="1" s="1"/>
  <c r="AH48" i="1"/>
  <c r="AH67" i="1" s="1"/>
  <c r="AH202" i="1" s="1"/>
  <c r="AF48" i="1"/>
  <c r="AF67" i="1" s="1"/>
  <c r="AF212" i="1" s="1"/>
  <c r="AE48" i="1"/>
  <c r="AE67" i="1" s="1"/>
  <c r="AD48" i="1"/>
  <c r="AD67" i="1" s="1"/>
  <c r="AC48" i="1"/>
  <c r="AC67" i="1" s="1"/>
  <c r="AC202" i="1" s="1"/>
  <c r="AB48" i="1"/>
  <c r="AB67" i="1" s="1"/>
  <c r="AA48" i="1"/>
  <c r="AA67" i="1" s="1"/>
  <c r="AA117" i="1" s="1"/>
  <c r="Z48" i="1"/>
  <c r="Z67" i="1" s="1"/>
  <c r="Y48" i="1"/>
  <c r="Y67" i="1" s="1"/>
  <c r="X48" i="1"/>
  <c r="X67" i="1" s="1"/>
  <c r="W48" i="1"/>
  <c r="W67" i="1" s="1"/>
  <c r="W207" i="1" s="1"/>
  <c r="U48" i="1"/>
  <c r="U67" i="1" s="1"/>
  <c r="T48" i="1"/>
  <c r="T67" i="1" s="1"/>
  <c r="S48" i="1"/>
  <c r="S67" i="1" s="1"/>
  <c r="Q48" i="1"/>
  <c r="Q67" i="1" s="1"/>
  <c r="P48" i="1"/>
  <c r="P67" i="1" s="1"/>
  <c r="O48" i="1"/>
  <c r="O67" i="1" s="1"/>
  <c r="N48" i="1"/>
  <c r="N67" i="1" s="1"/>
  <c r="M48" i="1"/>
  <c r="M67" i="1" s="1"/>
  <c r="M49" i="1"/>
  <c r="M68" i="1" s="1"/>
  <c r="N49" i="1"/>
  <c r="N68" i="1" s="1"/>
  <c r="N203" i="1" s="1"/>
  <c r="O49" i="1"/>
  <c r="O68" i="1" s="1"/>
  <c r="O208" i="1" s="1"/>
  <c r="P49" i="1"/>
  <c r="P68" i="1" s="1"/>
  <c r="P92" i="1" s="1"/>
  <c r="Q49" i="1"/>
  <c r="Q68" i="1" s="1"/>
  <c r="R49" i="1"/>
  <c r="R68" i="1" s="1"/>
  <c r="S49" i="1"/>
  <c r="S68" i="1" s="1"/>
  <c r="T49" i="1"/>
  <c r="T68" i="1" s="1"/>
  <c r="U49" i="1"/>
  <c r="U68" i="1" s="1"/>
  <c r="U112" i="1" s="1"/>
  <c r="W49" i="1"/>
  <c r="W68" i="1" s="1"/>
  <c r="X49" i="1"/>
  <c r="X68" i="1" s="1"/>
  <c r="Y49" i="1"/>
  <c r="Y68" i="1" s="1"/>
  <c r="AA49" i="1"/>
  <c r="AA68" i="1" s="1"/>
  <c r="AB49" i="1"/>
  <c r="AB68" i="1" s="1"/>
  <c r="AC49" i="1"/>
  <c r="AC68" i="1" s="1"/>
  <c r="AD49" i="1"/>
  <c r="AD68" i="1" s="1"/>
  <c r="AE49" i="1"/>
  <c r="AE68" i="1" s="1"/>
  <c r="AF49" i="1"/>
  <c r="AF68" i="1" s="1"/>
  <c r="AF208" i="1" s="1"/>
  <c r="AH49" i="1"/>
  <c r="AH68" i="1" s="1"/>
  <c r="AI49" i="1"/>
  <c r="AI68" i="1" s="1"/>
  <c r="AJ49" i="1"/>
  <c r="AJ68" i="1" s="1"/>
  <c r="AJ118" i="1" s="1"/>
  <c r="AK49" i="1"/>
  <c r="AK68" i="1" s="1"/>
  <c r="AL49" i="1"/>
  <c r="AL68" i="1" s="1"/>
  <c r="AM49" i="1"/>
  <c r="AM68" i="1" s="1"/>
  <c r="AN49" i="1"/>
  <c r="AN68" i="1" s="1"/>
  <c r="AO49" i="1"/>
  <c r="AO68" i="1" s="1"/>
  <c r="AP49" i="1"/>
  <c r="AP68" i="1" s="1"/>
  <c r="AS49" i="1"/>
  <c r="AS68" i="1" s="1"/>
  <c r="AS208" i="1" s="1"/>
  <c r="AT49" i="1"/>
  <c r="AT68" i="1" s="1"/>
  <c r="AU49" i="1"/>
  <c r="AU68" i="1" s="1"/>
  <c r="AV49" i="1"/>
  <c r="AV68" i="1" s="1"/>
  <c r="AW49" i="1"/>
  <c r="AW68" i="1" s="1"/>
  <c r="AX49" i="1"/>
  <c r="AX68" i="1" s="1"/>
  <c r="AX118" i="1" s="1"/>
  <c r="AY49" i="1"/>
  <c r="AY68" i="1" s="1"/>
  <c r="AY203" i="1" s="1"/>
  <c r="AZ49" i="1"/>
  <c r="AZ68" i="1" s="1"/>
  <c r="BA49" i="1"/>
  <c r="BA68" i="1" s="1"/>
  <c r="BD49" i="1"/>
  <c r="BD68" i="1" s="1"/>
  <c r="BE49" i="1"/>
  <c r="BE68" i="1" s="1"/>
  <c r="BF49" i="1"/>
  <c r="BF68" i="1" s="1"/>
  <c r="BG49" i="1"/>
  <c r="BG68" i="1" s="1"/>
  <c r="BH49" i="1"/>
  <c r="BH68" i="1" s="1"/>
  <c r="BH92" i="1" s="1"/>
  <c r="BI49" i="1"/>
  <c r="BI68" i="1" s="1"/>
  <c r="BI118" i="1" s="1"/>
  <c r="BJ49" i="1"/>
  <c r="BJ68" i="1" s="1"/>
  <c r="BK49" i="1"/>
  <c r="BK68" i="1" s="1"/>
  <c r="BL49" i="1"/>
  <c r="BL68" i="1" s="1"/>
  <c r="BM49" i="1"/>
  <c r="BM68" i="1" s="1"/>
  <c r="BM208" i="1" s="1"/>
  <c r="BO49" i="1"/>
  <c r="BO68" i="1" s="1"/>
  <c r="BP49" i="1"/>
  <c r="BP68" i="1" s="1"/>
  <c r="BQ49" i="1"/>
  <c r="BQ68" i="1" s="1"/>
  <c r="BR49" i="1"/>
  <c r="BR68" i="1" s="1"/>
  <c r="BS49" i="1"/>
  <c r="BS68" i="1" s="1"/>
  <c r="BT49" i="1"/>
  <c r="BT68" i="1" s="1"/>
  <c r="BU49" i="1"/>
  <c r="BU68" i="1" s="1"/>
  <c r="BV49" i="1"/>
  <c r="BV68" i="1" s="1"/>
  <c r="BW49" i="1"/>
  <c r="BW68" i="1" s="1"/>
  <c r="BX49" i="1"/>
  <c r="BX68" i="1" s="1"/>
  <c r="BX208" i="1" s="1"/>
  <c r="BZ49" i="1"/>
  <c r="BZ68" i="1" s="1"/>
  <c r="CA49" i="1"/>
  <c r="CA68" i="1" s="1"/>
  <c r="CB49" i="1"/>
  <c r="CB68" i="1" s="1"/>
  <c r="CC49" i="1"/>
  <c r="CC68" i="1" s="1"/>
  <c r="CD49" i="1"/>
  <c r="CD68" i="1" s="1"/>
  <c r="CD112" i="1" s="1"/>
  <c r="CE49" i="1"/>
  <c r="CE68" i="1" s="1"/>
  <c r="CF49" i="1"/>
  <c r="CF68" i="1" s="1"/>
  <c r="CG49" i="1"/>
  <c r="CG68" i="1" s="1"/>
  <c r="CH49" i="1"/>
  <c r="CH68" i="1" s="1"/>
  <c r="CH208" i="1" s="1"/>
  <c r="CI49" i="1"/>
  <c r="CI68" i="1" s="1"/>
  <c r="CI92" i="1" s="1"/>
  <c r="CK49" i="1"/>
  <c r="CK68" i="1" s="1"/>
  <c r="CL49" i="1"/>
  <c r="CL68" i="1" s="1"/>
  <c r="CM49" i="1"/>
  <c r="CM68" i="1" s="1"/>
  <c r="CM92" i="1" s="1"/>
  <c r="CN49" i="1"/>
  <c r="CN68" i="1" s="1"/>
  <c r="CO49" i="1"/>
  <c r="CO68" i="1" s="1"/>
  <c r="CP49" i="1"/>
  <c r="CP68" i="1" s="1"/>
  <c r="CQ49" i="1"/>
  <c r="CQ68" i="1" s="1"/>
  <c r="CR49" i="1"/>
  <c r="CR68" i="1" s="1"/>
  <c r="CS49" i="1"/>
  <c r="CS68" i="1" s="1"/>
  <c r="CS208" i="1" s="1"/>
  <c r="CT49" i="1"/>
  <c r="CT68" i="1" s="1"/>
  <c r="CT208" i="1" s="1"/>
  <c r="CV49" i="1"/>
  <c r="CV68" i="1" s="1"/>
  <c r="CW49" i="1"/>
  <c r="CW68" i="1" s="1"/>
  <c r="CX49" i="1"/>
  <c r="CX68" i="1" s="1"/>
  <c r="CY49" i="1"/>
  <c r="CY68" i="1" s="1"/>
  <c r="CZ49" i="1"/>
  <c r="CZ68" i="1" s="1"/>
  <c r="DA49" i="1"/>
  <c r="DA68" i="1" s="1"/>
  <c r="DB49" i="1"/>
  <c r="DB68" i="1" s="1"/>
  <c r="DC49" i="1"/>
  <c r="DC68" i="1" s="1"/>
  <c r="DD49" i="1"/>
  <c r="DD68" i="1" s="1"/>
  <c r="DD208" i="1" s="1"/>
  <c r="DE49" i="1"/>
  <c r="DE68" i="1" s="1"/>
  <c r="DE208" i="1" s="1"/>
  <c r="DG49" i="1"/>
  <c r="DG68" i="1" s="1"/>
  <c r="DJ49" i="1"/>
  <c r="DJ68" i="1" s="1"/>
  <c r="DK49" i="1"/>
  <c r="DK68" i="1" s="1"/>
  <c r="DK118" i="1" s="1"/>
  <c r="DL49" i="1"/>
  <c r="DL68" i="1" s="1"/>
  <c r="DM49" i="1"/>
  <c r="DM68" i="1" s="1"/>
  <c r="DN49" i="1"/>
  <c r="DN68" i="1" s="1"/>
  <c r="DN213" i="1" s="1"/>
  <c r="DO49" i="1"/>
  <c r="DO68" i="1" s="1"/>
  <c r="DP49" i="1"/>
  <c r="DP68" i="1" s="1"/>
  <c r="DX49" i="1"/>
  <c r="DX68" i="1" s="1"/>
  <c r="DY49" i="1"/>
  <c r="DY68" i="1" s="1"/>
  <c r="DZ49" i="1"/>
  <c r="DZ68" i="1" s="1"/>
  <c r="EA49" i="1"/>
  <c r="EA68" i="1" s="1"/>
  <c r="EC49" i="1"/>
  <c r="EC68" i="1" s="1"/>
  <c r="ED49" i="1"/>
  <c r="ED68" i="1" s="1"/>
  <c r="ED118" i="1" s="1"/>
  <c r="EE49" i="1"/>
  <c r="EE68" i="1" s="1"/>
  <c r="EE92" i="1" s="1"/>
  <c r="EF49" i="1"/>
  <c r="EF68" i="1" s="1"/>
  <c r="EF208" i="1" s="1"/>
  <c r="EG49" i="1"/>
  <c r="EG68" i="1" s="1"/>
  <c r="EG208" i="1" s="1"/>
  <c r="EH49" i="1"/>
  <c r="EH68" i="1" s="1"/>
  <c r="EI49" i="1"/>
  <c r="EI68" i="1" s="1"/>
  <c r="EI112" i="1" s="1"/>
  <c r="EJ49" i="1"/>
  <c r="EJ68" i="1" s="1"/>
  <c r="EK49" i="1"/>
  <c r="EK68" i="1" s="1"/>
  <c r="EL49" i="1"/>
  <c r="EL68" i="1" s="1"/>
  <c r="EN49" i="1"/>
  <c r="EN68" i="1" s="1"/>
  <c r="EO49" i="1"/>
  <c r="EO68" i="1" s="1"/>
  <c r="M47" i="1"/>
  <c r="M66" i="1" s="1"/>
  <c r="M201" i="1" s="1"/>
  <c r="N47" i="1"/>
  <c r="N66" i="1" s="1"/>
  <c r="O47" i="1"/>
  <c r="O66" i="1" s="1"/>
  <c r="P47" i="1"/>
  <c r="P66" i="1" s="1"/>
  <c r="Q47" i="1"/>
  <c r="Q66" i="1" s="1"/>
  <c r="R47" i="1"/>
  <c r="R66" i="1" s="1"/>
  <c r="S47" i="1"/>
  <c r="S66" i="1" s="1"/>
  <c r="T47" i="1"/>
  <c r="T66" i="1" s="1"/>
  <c r="U47" i="1"/>
  <c r="U66" i="1" s="1"/>
  <c r="W47" i="1"/>
  <c r="W66" i="1" s="1"/>
  <c r="X47" i="1"/>
  <c r="X66" i="1" s="1"/>
  <c r="Y47" i="1"/>
  <c r="Y66" i="1" s="1"/>
  <c r="Z47" i="1"/>
  <c r="Z66" i="1" s="1"/>
  <c r="AA47" i="1"/>
  <c r="AA66" i="1" s="1"/>
  <c r="AB47" i="1"/>
  <c r="AB66" i="1" s="1"/>
  <c r="AC47" i="1"/>
  <c r="AC66" i="1" s="1"/>
  <c r="AD47" i="1"/>
  <c r="AD66" i="1" s="1"/>
  <c r="AE47" i="1"/>
  <c r="AE66" i="1" s="1"/>
  <c r="AF47" i="1"/>
  <c r="AF66" i="1" s="1"/>
  <c r="AF211" i="1" s="1"/>
  <c r="AH47" i="1"/>
  <c r="AH66" i="1" s="1"/>
  <c r="AI47" i="1"/>
  <c r="AI66" i="1" s="1"/>
  <c r="AJ47" i="1"/>
  <c r="AJ66" i="1" s="1"/>
  <c r="AK47" i="1"/>
  <c r="AK66" i="1" s="1"/>
  <c r="AL47" i="1"/>
  <c r="AL66" i="1" s="1"/>
  <c r="AM47" i="1"/>
  <c r="AM66" i="1" s="1"/>
  <c r="AN47" i="1"/>
  <c r="AN66" i="1" s="1"/>
  <c r="AO47" i="1"/>
  <c r="AO66" i="1" s="1"/>
  <c r="AP47" i="1"/>
  <c r="AP66" i="1" s="1"/>
  <c r="AS47" i="1"/>
  <c r="AS66" i="1" s="1"/>
  <c r="AS211" i="1" s="1"/>
  <c r="AT47" i="1"/>
  <c r="AT66" i="1" s="1"/>
  <c r="AU47" i="1"/>
  <c r="AU66" i="1" s="1"/>
  <c r="AU110" i="1" s="1"/>
  <c r="AV47" i="1"/>
  <c r="AV66" i="1" s="1"/>
  <c r="AV90" i="1" s="1"/>
  <c r="AW47" i="1"/>
  <c r="AW66" i="1" s="1"/>
  <c r="AX47" i="1"/>
  <c r="AX66" i="1" s="1"/>
  <c r="AY47" i="1"/>
  <c r="AY66" i="1" s="1"/>
  <c r="AZ47" i="1"/>
  <c r="AZ66" i="1" s="1"/>
  <c r="BA47" i="1"/>
  <c r="BA66" i="1" s="1"/>
  <c r="BA116" i="1" s="1"/>
  <c r="BD47" i="1"/>
  <c r="BD66" i="1" s="1"/>
  <c r="BE47" i="1"/>
  <c r="BE66" i="1" s="1"/>
  <c r="BF47" i="1"/>
  <c r="BF66" i="1" s="1"/>
  <c r="BG47" i="1"/>
  <c r="BG66" i="1" s="1"/>
  <c r="BH47" i="1"/>
  <c r="BH66" i="1" s="1"/>
  <c r="BI47" i="1"/>
  <c r="BI66" i="1" s="1"/>
  <c r="BJ47" i="1"/>
  <c r="BJ66" i="1" s="1"/>
  <c r="BK47" i="1"/>
  <c r="BK66" i="1" s="1"/>
  <c r="BK90" i="1" s="1"/>
  <c r="BL47" i="1"/>
  <c r="BL66" i="1" s="1"/>
  <c r="BM47" i="1"/>
  <c r="BM66" i="1" s="1"/>
  <c r="BM211" i="1" s="1"/>
  <c r="BO47" i="1"/>
  <c r="BO66" i="1" s="1"/>
  <c r="BP47" i="1"/>
  <c r="BP66" i="1" s="1"/>
  <c r="BQ47" i="1"/>
  <c r="BQ66" i="1" s="1"/>
  <c r="BR47" i="1"/>
  <c r="BR66" i="1" s="1"/>
  <c r="BS47" i="1"/>
  <c r="BS66" i="1" s="1"/>
  <c r="BT47" i="1"/>
  <c r="BT66" i="1" s="1"/>
  <c r="BU47" i="1"/>
  <c r="BU66" i="1" s="1"/>
  <c r="BV47" i="1"/>
  <c r="BV66" i="1" s="1"/>
  <c r="BW47" i="1"/>
  <c r="BW66" i="1" s="1"/>
  <c r="BX47" i="1"/>
  <c r="BX66" i="1" s="1"/>
  <c r="BX211" i="1" s="1"/>
  <c r="BZ47" i="1"/>
  <c r="BZ66" i="1" s="1"/>
  <c r="CA47" i="1"/>
  <c r="CA66" i="1" s="1"/>
  <c r="CB47" i="1"/>
  <c r="CB66" i="1" s="1"/>
  <c r="CC47" i="1"/>
  <c r="CC66" i="1" s="1"/>
  <c r="CD47" i="1"/>
  <c r="CD66" i="1" s="1"/>
  <c r="CE47" i="1"/>
  <c r="CE66" i="1" s="1"/>
  <c r="CF47" i="1"/>
  <c r="CF66" i="1" s="1"/>
  <c r="CG47" i="1"/>
  <c r="CG66" i="1" s="1"/>
  <c r="CH47" i="1"/>
  <c r="CH66" i="1" s="1"/>
  <c r="CH206" i="1" s="1"/>
  <c r="CI47" i="1"/>
  <c r="CI66" i="1" s="1"/>
  <c r="CI206" i="1" s="1"/>
  <c r="CK47" i="1"/>
  <c r="CK66" i="1" s="1"/>
  <c r="CL47" i="1"/>
  <c r="CL66" i="1" s="1"/>
  <c r="CM47" i="1"/>
  <c r="CM66" i="1" s="1"/>
  <c r="CN47" i="1"/>
  <c r="CN66" i="1" s="1"/>
  <c r="CO47" i="1"/>
  <c r="CO66" i="1" s="1"/>
  <c r="CP47" i="1"/>
  <c r="CP66" i="1" s="1"/>
  <c r="CQ47" i="1"/>
  <c r="CQ66" i="1" s="1"/>
  <c r="CR47" i="1"/>
  <c r="CR66" i="1" s="1"/>
  <c r="CS47" i="1"/>
  <c r="CS66" i="1" s="1"/>
  <c r="CS206" i="1" s="1"/>
  <c r="CT47" i="1"/>
  <c r="CT66" i="1" s="1"/>
  <c r="CT206" i="1" s="1"/>
  <c r="CV47" i="1"/>
  <c r="CV66" i="1" s="1"/>
  <c r="CW47" i="1"/>
  <c r="CW66" i="1" s="1"/>
  <c r="CX47" i="1"/>
  <c r="CX66" i="1" s="1"/>
  <c r="CY47" i="1"/>
  <c r="CY66" i="1" s="1"/>
  <c r="CZ47" i="1"/>
  <c r="CZ66" i="1" s="1"/>
  <c r="DA47" i="1"/>
  <c r="DA66" i="1" s="1"/>
  <c r="DB47" i="1"/>
  <c r="DB66" i="1" s="1"/>
  <c r="DC47" i="1"/>
  <c r="DC66" i="1" s="1"/>
  <c r="DD47" i="1"/>
  <c r="DD66" i="1" s="1"/>
  <c r="DD206" i="1" s="1"/>
  <c r="DE47" i="1"/>
  <c r="DE66" i="1" s="1"/>
  <c r="DE201" i="1" s="1"/>
  <c r="DG47" i="1"/>
  <c r="DG66" i="1" s="1"/>
  <c r="DJ47" i="1"/>
  <c r="DJ66" i="1" s="1"/>
  <c r="DK47" i="1"/>
  <c r="DK66" i="1" s="1"/>
  <c r="DL47" i="1"/>
  <c r="DL66" i="1" s="1"/>
  <c r="DM47" i="1"/>
  <c r="DM66" i="1" s="1"/>
  <c r="DN47" i="1"/>
  <c r="DN66" i="1" s="1"/>
  <c r="DO47" i="1"/>
  <c r="DO66" i="1" s="1"/>
  <c r="DP47" i="1"/>
  <c r="DP66" i="1" s="1"/>
  <c r="DX47" i="1"/>
  <c r="DX66" i="1" s="1"/>
  <c r="DY47" i="1"/>
  <c r="DY66" i="1" s="1"/>
  <c r="DZ47" i="1"/>
  <c r="DZ66" i="1" s="1"/>
  <c r="EA47" i="1"/>
  <c r="EA66" i="1" s="1"/>
  <c r="EC47" i="1"/>
  <c r="EC66" i="1" s="1"/>
  <c r="ED47" i="1"/>
  <c r="ED66" i="1" s="1"/>
  <c r="EE47" i="1"/>
  <c r="EE66" i="1" s="1"/>
  <c r="EF47" i="1"/>
  <c r="EF66" i="1" s="1"/>
  <c r="EG47" i="1"/>
  <c r="EG66" i="1" s="1"/>
  <c r="EH47" i="1"/>
  <c r="EH66" i="1" s="1"/>
  <c r="EH116" i="1" s="1"/>
  <c r="EI47" i="1"/>
  <c r="EI66" i="1" s="1"/>
  <c r="EJ47" i="1"/>
  <c r="EJ66" i="1" s="1"/>
  <c r="EK47" i="1"/>
  <c r="EK66" i="1" s="1"/>
  <c r="EL47" i="1"/>
  <c r="EL66" i="1" s="1"/>
  <c r="EN47" i="1"/>
  <c r="EN66" i="1" s="1"/>
  <c r="EO47" i="1"/>
  <c r="EO66" i="1" s="1"/>
  <c r="M45" i="1"/>
  <c r="M178" i="1" s="1"/>
  <c r="N45" i="1"/>
  <c r="N178" i="1" s="1"/>
  <c r="O45" i="1"/>
  <c r="O178" i="1" s="1"/>
  <c r="P45" i="1"/>
  <c r="P193" i="1" s="1"/>
  <c r="Q45" i="1"/>
  <c r="Q193" i="1" s="1"/>
  <c r="R45" i="1"/>
  <c r="R64" i="1" s="1"/>
  <c r="S45" i="1"/>
  <c r="S193" i="1" s="1"/>
  <c r="T45" i="1"/>
  <c r="U45" i="1"/>
  <c r="U173" i="1" s="1"/>
  <c r="W45" i="1"/>
  <c r="W188" i="1" s="1"/>
  <c r="X45" i="1"/>
  <c r="X198" i="1" s="1"/>
  <c r="Y45" i="1"/>
  <c r="AA45" i="1"/>
  <c r="AA183" i="1" s="1"/>
  <c r="AB45" i="1"/>
  <c r="AB173" i="1" s="1"/>
  <c r="AC45" i="1"/>
  <c r="AC178" i="1" s="1"/>
  <c r="AD45" i="1"/>
  <c r="AD193" i="1" s="1"/>
  <c r="AE45" i="1"/>
  <c r="AE193" i="1" s="1"/>
  <c r="AF45" i="1"/>
  <c r="AF188" i="1" s="1"/>
  <c r="AH45" i="1"/>
  <c r="AH188" i="1" s="1"/>
  <c r="AI45" i="1"/>
  <c r="AJ45" i="1"/>
  <c r="AJ183" i="1" s="1"/>
  <c r="AK45" i="1"/>
  <c r="AK64" i="1" s="1"/>
  <c r="AK88" i="1" s="1"/>
  <c r="AL45" i="1"/>
  <c r="AL173" i="1" s="1"/>
  <c r="AM45" i="1"/>
  <c r="AN45" i="1"/>
  <c r="AN193" i="1" s="1"/>
  <c r="AO45" i="1"/>
  <c r="AO64" i="1" s="1"/>
  <c r="AP45" i="1"/>
  <c r="AP198" i="1" s="1"/>
  <c r="AS45" i="1"/>
  <c r="AS64" i="1" s="1"/>
  <c r="AT45" i="1"/>
  <c r="AT193" i="1" s="1"/>
  <c r="AU45" i="1"/>
  <c r="AU183" i="1" s="1"/>
  <c r="AV45" i="1"/>
  <c r="AV173" i="1" s="1"/>
  <c r="AW45" i="1"/>
  <c r="AW173" i="1" s="1"/>
  <c r="AX45" i="1"/>
  <c r="AX193" i="1" s="1"/>
  <c r="AY45" i="1"/>
  <c r="AY193" i="1" s="1"/>
  <c r="AZ45" i="1"/>
  <c r="AZ183" i="1" s="1"/>
  <c r="BA45" i="1"/>
  <c r="BA198" i="1" s="1"/>
  <c r="BD45" i="1"/>
  <c r="BD188" i="1" s="1"/>
  <c r="BE45" i="1"/>
  <c r="BF45" i="1"/>
  <c r="BF173" i="1" s="1"/>
  <c r="BG45" i="1"/>
  <c r="BH45" i="1"/>
  <c r="BH64" i="1" s="1"/>
  <c r="BH88" i="1" s="1"/>
  <c r="BI45" i="1"/>
  <c r="BI64" i="1" s="1"/>
  <c r="BI88" i="1" s="1"/>
  <c r="BJ45" i="1"/>
  <c r="BK45" i="1"/>
  <c r="BK173" i="1" s="1"/>
  <c r="BL45" i="1"/>
  <c r="BL64" i="1" s="1"/>
  <c r="BM45" i="1"/>
  <c r="BO188" i="1" s="1"/>
  <c r="BO45" i="1"/>
  <c r="BP45" i="1"/>
  <c r="BQ45" i="1"/>
  <c r="BQ198" i="1" s="1"/>
  <c r="BR45" i="1"/>
  <c r="BR183" i="1" s="1"/>
  <c r="BS45" i="1"/>
  <c r="BS198" i="1" s="1"/>
  <c r="BT45" i="1"/>
  <c r="BU45" i="1"/>
  <c r="BU178" i="1" s="1"/>
  <c r="BV45" i="1"/>
  <c r="BV188" i="1" s="1"/>
  <c r="BW45" i="1"/>
  <c r="BW183" i="1" s="1"/>
  <c r="BX45" i="1"/>
  <c r="BX188" i="1" s="1"/>
  <c r="BZ45" i="1"/>
  <c r="CA45" i="1"/>
  <c r="CA198" i="1" s="1"/>
  <c r="CB45" i="1"/>
  <c r="CB173" i="1" s="1"/>
  <c r="CC45" i="1"/>
  <c r="CD45" i="1"/>
  <c r="CD193" i="1" s="1"/>
  <c r="CE45" i="1"/>
  <c r="CF45" i="1"/>
  <c r="CF188" i="1" s="1"/>
  <c r="CG45" i="1"/>
  <c r="CG188" i="1" s="1"/>
  <c r="CH45" i="1"/>
  <c r="CK198" i="1" s="1"/>
  <c r="CI45" i="1"/>
  <c r="CL173" i="1" s="1"/>
  <c r="CK45" i="1"/>
  <c r="CL45" i="1"/>
  <c r="CM45" i="1"/>
  <c r="CM178" i="1" s="1"/>
  <c r="CN45" i="1"/>
  <c r="CN173" i="1" s="1"/>
  <c r="CO45" i="1"/>
  <c r="CO193" i="1" s="1"/>
  <c r="CP45" i="1"/>
  <c r="CP173" i="1" s="1"/>
  <c r="CQ45" i="1"/>
  <c r="CQ183" i="1" s="1"/>
  <c r="CR45" i="1"/>
  <c r="CR188" i="1" s="1"/>
  <c r="CS45" i="1"/>
  <c r="CS64" i="1" s="1"/>
  <c r="CV88" i="1" s="1"/>
  <c r="CT45" i="1"/>
  <c r="CT193" i="1" s="1"/>
  <c r="CV45" i="1"/>
  <c r="CV64" i="1" s="1"/>
  <c r="CW45" i="1"/>
  <c r="CX45" i="1"/>
  <c r="CX198" i="1" s="1"/>
  <c r="CY45" i="1"/>
  <c r="CY173" i="1" s="1"/>
  <c r="CZ45" i="1"/>
  <c r="CZ198" i="1" s="1"/>
  <c r="DA45" i="1"/>
  <c r="DA64" i="1" s="1"/>
  <c r="DA88" i="1" s="1"/>
  <c r="DB45" i="1"/>
  <c r="DB178" i="1" s="1"/>
  <c r="DC45" i="1"/>
  <c r="DD45" i="1"/>
  <c r="DD198" i="1" s="1"/>
  <c r="DE45" i="1"/>
  <c r="DE198" i="1" s="1"/>
  <c r="DG45" i="1"/>
  <c r="DJ45" i="1"/>
  <c r="DK45" i="1"/>
  <c r="DK193" i="1" s="1"/>
  <c r="DL45" i="1"/>
  <c r="DL183" i="1" s="1"/>
  <c r="DM45" i="1"/>
  <c r="DM183" i="1" s="1"/>
  <c r="DN45" i="1"/>
  <c r="DO45" i="1"/>
  <c r="DO188" i="1" s="1"/>
  <c r="DP45" i="1"/>
  <c r="DR183" i="1"/>
  <c r="DT178" i="1"/>
  <c r="DU193" i="1"/>
  <c r="DV198" i="1"/>
  <c r="DW193" i="1"/>
  <c r="DX45" i="1"/>
  <c r="DY45" i="1"/>
  <c r="DZ45" i="1"/>
  <c r="DZ183" i="1" s="1"/>
  <c r="EA45" i="1"/>
  <c r="EC45" i="1"/>
  <c r="EC183" i="1" s="1"/>
  <c r="ED45" i="1"/>
  <c r="ED178" i="1" s="1"/>
  <c r="EE45" i="1"/>
  <c r="EE173" i="1" s="1"/>
  <c r="EF45" i="1"/>
  <c r="EG45" i="1"/>
  <c r="EG64" i="1" s="1"/>
  <c r="EG88" i="1" s="1"/>
  <c r="EH45" i="1"/>
  <c r="EH198" i="1" s="1"/>
  <c r="EI45" i="1"/>
  <c r="EI198" i="1" s="1"/>
  <c r="EJ45" i="1"/>
  <c r="EK45" i="1"/>
  <c r="EK193" i="1" s="1"/>
  <c r="EL45" i="1"/>
  <c r="EN45" i="1"/>
  <c r="EN183" i="1" s="1"/>
  <c r="EO45" i="1"/>
  <c r="F192" i="1"/>
  <c r="M44" i="1"/>
  <c r="M177" i="1" s="1"/>
  <c r="N44" i="1"/>
  <c r="N192" i="1" s="1"/>
  <c r="O44" i="1"/>
  <c r="O197" i="1" s="1"/>
  <c r="P44" i="1"/>
  <c r="P63" i="1" s="1"/>
  <c r="P87" i="1" s="1"/>
  <c r="Q44" i="1"/>
  <c r="Q182" i="1" s="1"/>
  <c r="R44" i="1"/>
  <c r="R187" i="1" s="1"/>
  <c r="S44" i="1"/>
  <c r="S177" i="1" s="1"/>
  <c r="U44" i="1"/>
  <c r="U172" i="1" s="1"/>
  <c r="W44" i="1"/>
  <c r="W63" i="1" s="1"/>
  <c r="W107" i="1" s="1"/>
  <c r="X44" i="1"/>
  <c r="Y44" i="1"/>
  <c r="Z44" i="1"/>
  <c r="Z63" i="1" s="1"/>
  <c r="AA44" i="1"/>
  <c r="AA172" i="1" s="1"/>
  <c r="AB44" i="1"/>
  <c r="AB192" i="1" s="1"/>
  <c r="AC44" i="1"/>
  <c r="AC172" i="1" s="1"/>
  <c r="AD44" i="1"/>
  <c r="AD177" i="1" s="1"/>
  <c r="AE44" i="1"/>
  <c r="AE63" i="1" s="1"/>
  <c r="AE87" i="1" s="1"/>
  <c r="AF44" i="1"/>
  <c r="AF187" i="1" s="1"/>
  <c r="AH44" i="1"/>
  <c r="AI44" i="1"/>
  <c r="AI63" i="1" s="1"/>
  <c r="AJ44" i="1"/>
  <c r="AK44" i="1"/>
  <c r="AK177" i="1" s="1"/>
  <c r="AL44" i="1"/>
  <c r="AM44" i="1"/>
  <c r="AM192" i="1" s="1"/>
  <c r="AN44" i="1"/>
  <c r="AN197" i="1" s="1"/>
  <c r="AO44" i="1"/>
  <c r="AO187" i="1" s="1"/>
  <c r="AP44" i="1"/>
  <c r="AP192" i="1" s="1"/>
  <c r="AS44" i="1"/>
  <c r="AS182" i="1" s="1"/>
  <c r="AT44" i="1"/>
  <c r="AU44" i="1"/>
  <c r="AU177" i="1" s="1"/>
  <c r="AV44" i="1"/>
  <c r="AV182" i="1" s="1"/>
  <c r="AW44" i="1"/>
  <c r="AW63" i="1" s="1"/>
  <c r="AX44" i="1"/>
  <c r="AX182" i="1" s="1"/>
  <c r="AY44" i="1"/>
  <c r="AY192" i="1" s="1"/>
  <c r="AZ44" i="1"/>
  <c r="BA44" i="1"/>
  <c r="BA182" i="1" s="1"/>
  <c r="BD44" i="1"/>
  <c r="BE44" i="1"/>
  <c r="BE172" i="1" s="1"/>
  <c r="BF44" i="1"/>
  <c r="BF192" i="1" s="1"/>
  <c r="BG44" i="1"/>
  <c r="BH44" i="1"/>
  <c r="BH63" i="1" s="1"/>
  <c r="BH87" i="1" s="1"/>
  <c r="BI44" i="1"/>
  <c r="BI177" i="1" s="1"/>
  <c r="BJ44" i="1"/>
  <c r="BJ172" i="1" s="1"/>
  <c r="BK44" i="1"/>
  <c r="BK192" i="1" s="1"/>
  <c r="BL44" i="1"/>
  <c r="BL192" i="1" s="1"/>
  <c r="BM44" i="1"/>
  <c r="BM63" i="1" s="1"/>
  <c r="BO107" i="1" s="1"/>
  <c r="BO44" i="1"/>
  <c r="BO63" i="1" s="1"/>
  <c r="BP44" i="1"/>
  <c r="BQ44" i="1"/>
  <c r="BQ187" i="1" s="1"/>
  <c r="BR44" i="1"/>
  <c r="BR187" i="1" s="1"/>
  <c r="BS44" i="1"/>
  <c r="BS187" i="1" s="1"/>
  <c r="BT44" i="1"/>
  <c r="BT177" i="1" s="1"/>
  <c r="BU44" i="1"/>
  <c r="BU63" i="1" s="1"/>
  <c r="BV44" i="1"/>
  <c r="BV177" i="1" s="1"/>
  <c r="BW44" i="1"/>
  <c r="BW63" i="1" s="1"/>
  <c r="BX44" i="1"/>
  <c r="BZ187" i="1" s="1"/>
  <c r="BZ44" i="1"/>
  <c r="CA44" i="1"/>
  <c r="CA182" i="1" s="1"/>
  <c r="CB44" i="1"/>
  <c r="CB197" i="1" s="1"/>
  <c r="CC44" i="1"/>
  <c r="CD44" i="1"/>
  <c r="CD187" i="1" s="1"/>
  <c r="CE44" i="1"/>
  <c r="CE182" i="1" s="1"/>
  <c r="CF44" i="1"/>
  <c r="CF197" i="1" s="1"/>
  <c r="CG44" i="1"/>
  <c r="CG172" i="1" s="1"/>
  <c r="CH44" i="1"/>
  <c r="CH192" i="1" s="1"/>
  <c r="CI44" i="1"/>
  <c r="CL187" i="1" s="1"/>
  <c r="CK44" i="1"/>
  <c r="CL44" i="1"/>
  <c r="CM44" i="1"/>
  <c r="CM177" i="1" s="1"/>
  <c r="CN44" i="1"/>
  <c r="CN197" i="1" s="1"/>
  <c r="CO44" i="1"/>
  <c r="CO197" i="1" s="1"/>
  <c r="CP44" i="1"/>
  <c r="CP182" i="1" s="1"/>
  <c r="CQ44" i="1"/>
  <c r="CQ177" i="1" s="1"/>
  <c r="CR44" i="1"/>
  <c r="CR172" i="1" s="1"/>
  <c r="CS44" i="1"/>
  <c r="CV177" i="1" s="1"/>
  <c r="CT44" i="1"/>
  <c r="CT192" i="1" s="1"/>
  <c r="CV44" i="1"/>
  <c r="CW44" i="1"/>
  <c r="CX44" i="1"/>
  <c r="CX197" i="1" s="1"/>
  <c r="CY44" i="1"/>
  <c r="CZ44" i="1"/>
  <c r="CZ182" i="1" s="1"/>
  <c r="DA44" i="1"/>
  <c r="DA197" i="1" s="1"/>
  <c r="DB44" i="1"/>
  <c r="DB187" i="1" s="1"/>
  <c r="DC44" i="1"/>
  <c r="DC192" i="1" s="1"/>
  <c r="DD44" i="1"/>
  <c r="DD63" i="1" s="1"/>
  <c r="DD87" i="1" s="1"/>
  <c r="DE44" i="1"/>
  <c r="DE192" i="1" s="1"/>
  <c r="DG44" i="1"/>
  <c r="DJ44" i="1"/>
  <c r="DJ182" i="1" s="1"/>
  <c r="DK44" i="1"/>
  <c r="DL44" i="1"/>
  <c r="DL182" i="1" s="1"/>
  <c r="DM44" i="1"/>
  <c r="DM172" i="1" s="1"/>
  <c r="DN44" i="1"/>
  <c r="DO44" i="1"/>
  <c r="DO177" i="1" s="1"/>
  <c r="DP44" i="1"/>
  <c r="DP187" i="1" s="1"/>
  <c r="DT177" i="1"/>
  <c r="DU187" i="1"/>
  <c r="DX44" i="1"/>
  <c r="DX182" i="1" s="1"/>
  <c r="DY44" i="1"/>
  <c r="DZ44" i="1"/>
  <c r="DZ182" i="1" s="1"/>
  <c r="EA44" i="1"/>
  <c r="EA177" i="1" s="1"/>
  <c r="EC44" i="1"/>
  <c r="ED44" i="1"/>
  <c r="EE44" i="1"/>
  <c r="EF44" i="1"/>
  <c r="EG44" i="1"/>
  <c r="EH44" i="1"/>
  <c r="EH192" i="1" s="1"/>
  <c r="EI44" i="1"/>
  <c r="EI63" i="1" s="1"/>
  <c r="EI87" i="1" s="1"/>
  <c r="EJ44" i="1"/>
  <c r="EK44" i="1"/>
  <c r="EK187" i="1" s="1"/>
  <c r="EL44" i="1"/>
  <c r="EL172" i="1" s="1"/>
  <c r="EN44" i="1"/>
  <c r="EN172" i="1" s="1"/>
  <c r="EO44" i="1"/>
  <c r="M43" i="1"/>
  <c r="N43" i="1"/>
  <c r="N196" i="1" s="1"/>
  <c r="O43" i="1"/>
  <c r="P43" i="1"/>
  <c r="P62" i="1" s="1"/>
  <c r="P106" i="1" s="1"/>
  <c r="Q43" i="1"/>
  <c r="Q196" i="1" s="1"/>
  <c r="R43" i="1"/>
  <c r="R186" i="1" s="1"/>
  <c r="S43" i="1"/>
  <c r="T43" i="1"/>
  <c r="T191" i="1" s="1"/>
  <c r="U43" i="1"/>
  <c r="U191" i="1" s="1"/>
  <c r="W43" i="1"/>
  <c r="W176" i="1" s="1"/>
  <c r="X43" i="1"/>
  <c r="X191" i="1" s="1"/>
  <c r="Y43" i="1"/>
  <c r="Z43" i="1"/>
  <c r="Z181" i="1" s="1"/>
  <c r="AA43" i="1"/>
  <c r="AA181" i="1" s="1"/>
  <c r="AB43" i="1"/>
  <c r="AC43" i="1"/>
  <c r="AD43" i="1"/>
  <c r="AD176" i="1" s="1"/>
  <c r="AE43" i="1"/>
  <c r="AE62" i="1" s="1"/>
  <c r="AE86" i="1" s="1"/>
  <c r="AF43" i="1"/>
  <c r="AF62" i="1" s="1"/>
  <c r="AF106" i="1" s="1"/>
  <c r="AH43" i="1"/>
  <c r="AI43" i="1"/>
  <c r="AI171" i="1" s="1"/>
  <c r="AJ43" i="1"/>
  <c r="AJ62" i="1" s="1"/>
  <c r="AJ106" i="1" s="1"/>
  <c r="AK43" i="1"/>
  <c r="AK62" i="1" s="1"/>
  <c r="AK86" i="1" s="1"/>
  <c r="AL43" i="1"/>
  <c r="AM43" i="1"/>
  <c r="AM171" i="1" s="1"/>
  <c r="AN43" i="1"/>
  <c r="AO43" i="1"/>
  <c r="AO171" i="1" s="1"/>
  <c r="AP43" i="1"/>
  <c r="AP62" i="1" s="1"/>
  <c r="AS43" i="1"/>
  <c r="AS196" i="1" s="1"/>
  <c r="AT43" i="1"/>
  <c r="AT176" i="1" s="1"/>
  <c r="AU43" i="1"/>
  <c r="AU171" i="1" s="1"/>
  <c r="AV43" i="1"/>
  <c r="AW43" i="1"/>
  <c r="AW62" i="1" s="1"/>
  <c r="AX43" i="1"/>
  <c r="AX186" i="1" s="1"/>
  <c r="AY43" i="1"/>
  <c r="AY176" i="1" s="1"/>
  <c r="AZ43" i="1"/>
  <c r="AZ171" i="1" s="1"/>
  <c r="BA43" i="1"/>
  <c r="BA181" i="1" s="1"/>
  <c r="BD43" i="1"/>
  <c r="BE43" i="1"/>
  <c r="BE196" i="1" s="1"/>
  <c r="BF43" i="1"/>
  <c r="BF176" i="1" s="1"/>
  <c r="BG43" i="1"/>
  <c r="BG196" i="1" s="1"/>
  <c r="BH43" i="1"/>
  <c r="BH171" i="1" s="1"/>
  <c r="BI43" i="1"/>
  <c r="BI196" i="1" s="1"/>
  <c r="BJ43" i="1"/>
  <c r="BJ181" i="1" s="1"/>
  <c r="BK43" i="1"/>
  <c r="BK181" i="1" s="1"/>
  <c r="BL43" i="1"/>
  <c r="BM43" i="1"/>
  <c r="BO196" i="1" s="1"/>
  <c r="BO43" i="1"/>
  <c r="BP43" i="1"/>
  <c r="BP186" i="1" s="1"/>
  <c r="BQ43" i="1"/>
  <c r="BR43" i="1"/>
  <c r="BR181" i="1" s="1"/>
  <c r="BS43" i="1"/>
  <c r="BS181" i="1" s="1"/>
  <c r="BT43" i="1"/>
  <c r="BT186" i="1" s="1"/>
  <c r="BU43" i="1"/>
  <c r="BU186" i="1" s="1"/>
  <c r="BV43" i="1"/>
  <c r="BV181" i="1" s="1"/>
  <c r="BW43" i="1"/>
  <c r="BW181" i="1" s="1"/>
  <c r="BX43" i="1"/>
  <c r="BZ186" i="1" s="1"/>
  <c r="BZ43" i="1"/>
  <c r="BZ62" i="1" s="1"/>
  <c r="CA43" i="1"/>
  <c r="CA191" i="1" s="1"/>
  <c r="CB43" i="1"/>
  <c r="CB196" i="1" s="1"/>
  <c r="CC43" i="1"/>
  <c r="CC191" i="1" s="1"/>
  <c r="CD43" i="1"/>
  <c r="CD181" i="1" s="1"/>
  <c r="CE43" i="1"/>
  <c r="CE191" i="1" s="1"/>
  <c r="CF43" i="1"/>
  <c r="CF171" i="1" s="1"/>
  <c r="CG43" i="1"/>
  <c r="CG191" i="1" s="1"/>
  <c r="CH43" i="1"/>
  <c r="CH196" i="1" s="1"/>
  <c r="CI43" i="1"/>
  <c r="CL186" i="1" s="1"/>
  <c r="CK43" i="1"/>
  <c r="CL43" i="1"/>
  <c r="CM43" i="1"/>
  <c r="CN43" i="1"/>
  <c r="CN191" i="1" s="1"/>
  <c r="CO43" i="1"/>
  <c r="CO196" i="1" s="1"/>
  <c r="CP43" i="1"/>
  <c r="CP176" i="1" s="1"/>
  <c r="CQ43" i="1"/>
  <c r="CQ171" i="1" s="1"/>
  <c r="CR43" i="1"/>
  <c r="CR196" i="1" s="1"/>
  <c r="CS43" i="1"/>
  <c r="CS196" i="1" s="1"/>
  <c r="CT43" i="1"/>
  <c r="CW191" i="1" s="1"/>
  <c r="CV43" i="1"/>
  <c r="CW43" i="1"/>
  <c r="CX43" i="1"/>
  <c r="CY43" i="1"/>
  <c r="CY186" i="1" s="1"/>
  <c r="CZ43" i="1"/>
  <c r="DA43" i="1"/>
  <c r="DA171" i="1" s="1"/>
  <c r="DB43" i="1"/>
  <c r="DC43" i="1"/>
  <c r="DC196" i="1" s="1"/>
  <c r="DD43" i="1"/>
  <c r="DD196" i="1" s="1"/>
  <c r="DE43" i="1"/>
  <c r="DE196" i="1" s="1"/>
  <c r="DG43" i="1"/>
  <c r="DJ43" i="1"/>
  <c r="DJ191" i="1" s="1"/>
  <c r="DK43" i="1"/>
  <c r="DL43" i="1"/>
  <c r="DL191" i="1" s="1"/>
  <c r="DM43" i="1"/>
  <c r="DN43" i="1"/>
  <c r="DN176" i="1" s="1"/>
  <c r="DO43" i="1"/>
  <c r="DO196" i="1" s="1"/>
  <c r="DP43" i="1"/>
  <c r="DP186" i="1" s="1"/>
  <c r="DR181" i="1"/>
  <c r="DS171" i="1"/>
  <c r="DT196" i="1"/>
  <c r="DU196" i="1"/>
  <c r="DV196" i="1"/>
  <c r="DW186" i="1"/>
  <c r="DX43" i="1"/>
  <c r="DX196" i="1" s="1"/>
  <c r="DY43" i="1"/>
  <c r="DY62" i="1" s="1"/>
  <c r="DY106" i="1" s="1"/>
  <c r="DZ43" i="1"/>
  <c r="DZ171" i="1" s="1"/>
  <c r="EA43" i="1"/>
  <c r="EA186" i="1" s="1"/>
  <c r="EC43" i="1"/>
  <c r="EC181" i="1" s="1"/>
  <c r="ED43" i="1"/>
  <c r="ED62" i="1" s="1"/>
  <c r="ED106" i="1" s="1"/>
  <c r="EE43" i="1"/>
  <c r="EF43" i="1"/>
  <c r="EF62" i="1" s="1"/>
  <c r="EG43" i="1"/>
  <c r="EG171" i="1" s="1"/>
  <c r="EH43" i="1"/>
  <c r="EH176" i="1" s="1"/>
  <c r="EI43" i="1"/>
  <c r="EI181" i="1" s="1"/>
  <c r="EJ43" i="1"/>
  <c r="EK43" i="1"/>
  <c r="EK191" i="1" s="1"/>
  <c r="EL43" i="1"/>
  <c r="EL196" i="1" s="1"/>
  <c r="EN43" i="1"/>
  <c r="EO43" i="1"/>
  <c r="EO171" i="1" s="1"/>
  <c r="M41" i="1"/>
  <c r="M165" i="1" s="1"/>
  <c r="N41" i="1"/>
  <c r="O41" i="1"/>
  <c r="O60" i="1" s="1"/>
  <c r="P41" i="1"/>
  <c r="P161" i="1" s="1"/>
  <c r="Q41" i="1"/>
  <c r="R41" i="1"/>
  <c r="R161" i="1" s="1"/>
  <c r="S41" i="1"/>
  <c r="T41" i="1"/>
  <c r="T60" i="1" s="1"/>
  <c r="T104" i="1" s="1"/>
  <c r="U41" i="1"/>
  <c r="U60" i="1" s="1"/>
  <c r="U84" i="1" s="1"/>
  <c r="W41" i="1"/>
  <c r="X41" i="1"/>
  <c r="X169" i="1" s="1"/>
  <c r="Y41" i="1"/>
  <c r="Z41" i="1"/>
  <c r="Z169" i="1" s="1"/>
  <c r="AA41" i="1"/>
  <c r="AA165" i="1" s="1"/>
  <c r="AB41" i="1"/>
  <c r="AB165" i="1" s="1"/>
  <c r="AC41" i="1"/>
  <c r="AC169" i="1" s="1"/>
  <c r="AD41" i="1"/>
  <c r="AD165" i="1" s="1"/>
  <c r="AE41" i="1"/>
  <c r="AF41" i="1"/>
  <c r="AF161" i="1" s="1"/>
  <c r="AH41" i="1"/>
  <c r="AH169" i="1" s="1"/>
  <c r="AI41" i="1"/>
  <c r="AI60" i="1" s="1"/>
  <c r="AJ41" i="1"/>
  <c r="AK41" i="1"/>
  <c r="AK161" i="1" s="1"/>
  <c r="AL41" i="1"/>
  <c r="AL169" i="1" s="1"/>
  <c r="AM41" i="1"/>
  <c r="AM60" i="1" s="1"/>
  <c r="AN41" i="1"/>
  <c r="AO41" i="1"/>
  <c r="AO161" i="1" s="1"/>
  <c r="AP41" i="1"/>
  <c r="AP169" i="1" s="1"/>
  <c r="AS41" i="1"/>
  <c r="AS60" i="1" s="1"/>
  <c r="AT41" i="1"/>
  <c r="AT161" i="1" s="1"/>
  <c r="AU41" i="1"/>
  <c r="AU169" i="1" s="1"/>
  <c r="AV41" i="1"/>
  <c r="AV165" i="1" s="1"/>
  <c r="AW41" i="1"/>
  <c r="AW169" i="1" s="1"/>
  <c r="AX41" i="1"/>
  <c r="AY41" i="1"/>
  <c r="AY169" i="1" s="1"/>
  <c r="AZ41" i="1"/>
  <c r="BA41" i="1"/>
  <c r="BA60" i="1" s="1"/>
  <c r="BA104" i="1" s="1"/>
  <c r="BD41" i="1"/>
  <c r="BD169" i="1" s="1"/>
  <c r="BE41" i="1"/>
  <c r="BE60" i="1" s="1"/>
  <c r="BF41" i="1"/>
  <c r="BF60" i="1" s="1"/>
  <c r="BG41" i="1"/>
  <c r="BG169" i="1" s="1"/>
  <c r="BH41" i="1"/>
  <c r="BH169" i="1" s="1"/>
  <c r="BI41" i="1"/>
  <c r="BJ41" i="1"/>
  <c r="BJ161" i="1" s="1"/>
  <c r="BK41" i="1"/>
  <c r="BK161" i="1" s="1"/>
  <c r="BL41" i="1"/>
  <c r="BM41" i="1"/>
  <c r="BM169" i="1" s="1"/>
  <c r="BO41" i="1"/>
  <c r="BP41" i="1"/>
  <c r="BP161" i="1" s="1"/>
  <c r="BQ41" i="1"/>
  <c r="BQ161" i="1" s="1"/>
  <c r="BR41" i="1"/>
  <c r="BR165" i="1" s="1"/>
  <c r="BS41" i="1"/>
  <c r="BS165" i="1" s="1"/>
  <c r="BT41" i="1"/>
  <c r="BU41" i="1"/>
  <c r="BU161" i="1" s="1"/>
  <c r="BV41" i="1"/>
  <c r="BV161" i="1" s="1"/>
  <c r="BW41" i="1"/>
  <c r="BW60" i="1" s="1"/>
  <c r="BX41" i="1"/>
  <c r="BZ165" i="1" s="1"/>
  <c r="BZ41" i="1"/>
  <c r="CA41" i="1"/>
  <c r="CA169" i="1" s="1"/>
  <c r="CB41" i="1"/>
  <c r="CB161" i="1" s="1"/>
  <c r="CC41" i="1"/>
  <c r="CD41" i="1"/>
  <c r="CD60" i="1" s="1"/>
  <c r="CE41" i="1"/>
  <c r="CE60" i="1" s="1"/>
  <c r="CE104" i="1" s="1"/>
  <c r="CF41" i="1"/>
  <c r="CF165" i="1" s="1"/>
  <c r="CG41" i="1"/>
  <c r="CG165" i="1" s="1"/>
  <c r="CH41" i="1"/>
  <c r="CK169" i="1" s="1"/>
  <c r="CI41" i="1"/>
  <c r="CI169" i="1" s="1"/>
  <c r="CK41" i="1"/>
  <c r="CL41" i="1"/>
  <c r="CM41" i="1"/>
  <c r="CM165" i="1" s="1"/>
  <c r="CN41" i="1"/>
  <c r="CN161" i="1" s="1"/>
  <c r="CO41" i="1"/>
  <c r="CO161" i="1" s="1"/>
  <c r="CP41" i="1"/>
  <c r="CQ41" i="1"/>
  <c r="CQ161" i="1" s="1"/>
  <c r="CR41" i="1"/>
  <c r="CR165" i="1" s="1"/>
  <c r="CS41" i="1"/>
  <c r="CS60" i="1" s="1"/>
  <c r="CS84" i="1" s="1"/>
  <c r="CT41" i="1"/>
  <c r="CW161" i="1" s="1"/>
  <c r="CV41" i="1"/>
  <c r="CW41" i="1"/>
  <c r="CX41" i="1"/>
  <c r="CX161" i="1" s="1"/>
  <c r="CY41" i="1"/>
  <c r="CY169" i="1" s="1"/>
  <c r="CZ41" i="1"/>
  <c r="DA41" i="1"/>
  <c r="DB41" i="1"/>
  <c r="DB60" i="1" s="1"/>
  <c r="DC41" i="1"/>
  <c r="DD41" i="1"/>
  <c r="DD169" i="1" s="1"/>
  <c r="DE41" i="1"/>
  <c r="DE60" i="1" s="1"/>
  <c r="DE84" i="1" s="1"/>
  <c r="DG41" i="1"/>
  <c r="DJ41" i="1"/>
  <c r="DJ169" i="1" s="1"/>
  <c r="DK41" i="1"/>
  <c r="DL41" i="1"/>
  <c r="DL169" i="1" s="1"/>
  <c r="DM41" i="1"/>
  <c r="DM165" i="1" s="1"/>
  <c r="DN41" i="1"/>
  <c r="DO41" i="1"/>
  <c r="DP41" i="1"/>
  <c r="DP165" i="1" s="1"/>
  <c r="DR169" i="1"/>
  <c r="DT169" i="1"/>
  <c r="DU60" i="1"/>
  <c r="DU104" i="1" s="1"/>
  <c r="DV165" i="1"/>
  <c r="DX41" i="1"/>
  <c r="DY41" i="1"/>
  <c r="DY161" i="1" s="1"/>
  <c r="DZ41" i="1"/>
  <c r="DZ165" i="1" s="1"/>
  <c r="EA41" i="1"/>
  <c r="EC41" i="1"/>
  <c r="EC165" i="1" s="1"/>
  <c r="ED41" i="1"/>
  <c r="EE41" i="1"/>
  <c r="EE161" i="1" s="1"/>
  <c r="EF41" i="1"/>
  <c r="EG41" i="1"/>
  <c r="EG169" i="1" s="1"/>
  <c r="EH41" i="1"/>
  <c r="EI41" i="1"/>
  <c r="EJ41" i="1"/>
  <c r="EJ165" i="1" s="1"/>
  <c r="EK41" i="1"/>
  <c r="EK165" i="1" s="1"/>
  <c r="EL41" i="1"/>
  <c r="EL169" i="1" s="1"/>
  <c r="EN41" i="1"/>
  <c r="EN161" i="1" s="1"/>
  <c r="EO41" i="1"/>
  <c r="EO169" i="1" s="1"/>
  <c r="M40" i="1"/>
  <c r="M156" i="1" s="1"/>
  <c r="N40" i="1"/>
  <c r="N168" i="1" s="1"/>
  <c r="O40" i="1"/>
  <c r="O164" i="1" s="1"/>
  <c r="P40" i="1"/>
  <c r="P152" i="1" s="1"/>
  <c r="Q40" i="1"/>
  <c r="R40" i="1"/>
  <c r="R168" i="1" s="1"/>
  <c r="S40" i="1"/>
  <c r="S168" i="1" s="1"/>
  <c r="T40" i="1"/>
  <c r="T156" i="1" s="1"/>
  <c r="U40" i="1"/>
  <c r="W40" i="1"/>
  <c r="W164" i="1" s="1"/>
  <c r="X40" i="1"/>
  <c r="Y40" i="1"/>
  <c r="Y152" i="1" s="1"/>
  <c r="Z40" i="1"/>
  <c r="AA40" i="1"/>
  <c r="AA168" i="1" s="1"/>
  <c r="AB40" i="1"/>
  <c r="AC40" i="1"/>
  <c r="AC152" i="1" s="1"/>
  <c r="AD40" i="1"/>
  <c r="AE40" i="1"/>
  <c r="AE152" i="1" s="1"/>
  <c r="AF40" i="1"/>
  <c r="AH40" i="1"/>
  <c r="AH164" i="1" s="1"/>
  <c r="AI40" i="1"/>
  <c r="AI152" i="1" s="1"/>
  <c r="AJ40" i="1"/>
  <c r="AJ152" i="1" s="1"/>
  <c r="AK40" i="1"/>
  <c r="AK59" i="1" s="1"/>
  <c r="AK103" i="1" s="1"/>
  <c r="AL40" i="1"/>
  <c r="AL152" i="1" s="1"/>
  <c r="AM40" i="1"/>
  <c r="AM152" i="1" s="1"/>
  <c r="AN40" i="1"/>
  <c r="AN59" i="1" s="1"/>
  <c r="AN83" i="1" s="1"/>
  <c r="AO40" i="1"/>
  <c r="AO152" i="1" s="1"/>
  <c r="AP40" i="1"/>
  <c r="AP148" i="1" s="1"/>
  <c r="AS40" i="1"/>
  <c r="AT40" i="1"/>
  <c r="AT160" i="1" s="1"/>
  <c r="AU40" i="1"/>
  <c r="AU164" i="1" s="1"/>
  <c r="AV40" i="1"/>
  <c r="AV152" i="1" s="1"/>
  <c r="AW40" i="1"/>
  <c r="AW164" i="1" s="1"/>
  <c r="AX40" i="1"/>
  <c r="AX160" i="1" s="1"/>
  <c r="AY40" i="1"/>
  <c r="AY152" i="1" s="1"/>
  <c r="AZ40" i="1"/>
  <c r="AZ59" i="1" s="1"/>
  <c r="BA40" i="1"/>
  <c r="BA168" i="1" s="1"/>
  <c r="BD40" i="1"/>
  <c r="BD164" i="1" s="1"/>
  <c r="BE40" i="1"/>
  <c r="BE152" i="1" s="1"/>
  <c r="BF40" i="1"/>
  <c r="BF156" i="1" s="1"/>
  <c r="BG40" i="1"/>
  <c r="BG164" i="1" s="1"/>
  <c r="BH40" i="1"/>
  <c r="BH148" i="1" s="1"/>
  <c r="BI40" i="1"/>
  <c r="BI148" i="1" s="1"/>
  <c r="BJ40" i="1"/>
  <c r="BJ168" i="1" s="1"/>
  <c r="BK40" i="1"/>
  <c r="BL40" i="1"/>
  <c r="BM40" i="1"/>
  <c r="BO156" i="1" s="1"/>
  <c r="BO40" i="1"/>
  <c r="BP40" i="1"/>
  <c r="BP156" i="1" s="1"/>
  <c r="BQ40" i="1"/>
  <c r="BR40" i="1"/>
  <c r="BR156" i="1" s="1"/>
  <c r="BS40" i="1"/>
  <c r="BT40" i="1"/>
  <c r="BU40" i="1"/>
  <c r="BU156" i="1" s="1"/>
  <c r="BV40" i="1"/>
  <c r="BV59" i="1" s="1"/>
  <c r="BW40" i="1"/>
  <c r="BX40" i="1"/>
  <c r="BZ152" i="1" s="1"/>
  <c r="BZ40" i="1"/>
  <c r="CA40" i="1"/>
  <c r="CA168" i="1" s="1"/>
  <c r="CB40" i="1"/>
  <c r="CB148" i="1" s="1"/>
  <c r="CC40" i="1"/>
  <c r="CD40" i="1"/>
  <c r="CD168" i="1" s="1"/>
  <c r="CE40" i="1"/>
  <c r="CE160" i="1" s="1"/>
  <c r="CF40" i="1"/>
  <c r="CF164" i="1" s="1"/>
  <c r="CG40" i="1"/>
  <c r="CG152" i="1" s="1"/>
  <c r="CH40" i="1"/>
  <c r="CK148" i="1" s="1"/>
  <c r="CI40" i="1"/>
  <c r="CL152" i="1" s="1"/>
  <c r="CK40" i="1"/>
  <c r="CL40" i="1"/>
  <c r="CM40" i="1"/>
  <c r="CM168" i="1" s="1"/>
  <c r="CN40" i="1"/>
  <c r="CN156" i="1" s="1"/>
  <c r="CO40" i="1"/>
  <c r="CO148" i="1" s="1"/>
  <c r="CP40" i="1"/>
  <c r="CP148" i="1" s="1"/>
  <c r="CQ40" i="1"/>
  <c r="CQ148" i="1" s="1"/>
  <c r="CR40" i="1"/>
  <c r="CR168" i="1" s="1"/>
  <c r="CS40" i="1"/>
  <c r="CV168" i="1" s="1"/>
  <c r="CT40" i="1"/>
  <c r="CT59" i="1" s="1"/>
  <c r="CW83" i="1" s="1"/>
  <c r="CV40" i="1"/>
  <c r="CW40" i="1"/>
  <c r="CW59" i="1" s="1"/>
  <c r="CX40" i="1"/>
  <c r="CX160" i="1" s="1"/>
  <c r="CY40" i="1"/>
  <c r="CY164" i="1" s="1"/>
  <c r="CZ40" i="1"/>
  <c r="CZ152" i="1" s="1"/>
  <c r="DA40" i="1"/>
  <c r="DA168" i="1" s="1"/>
  <c r="DB40" i="1"/>
  <c r="DB59" i="1" s="1"/>
  <c r="DC40" i="1"/>
  <c r="DC148" i="1" s="1"/>
  <c r="DD40" i="1"/>
  <c r="DD164" i="1" s="1"/>
  <c r="DE40" i="1"/>
  <c r="DE164" i="1" s="1"/>
  <c r="DG40" i="1"/>
  <c r="DJ40" i="1"/>
  <c r="DK40" i="1"/>
  <c r="DL40" i="1"/>
  <c r="DM40" i="1"/>
  <c r="DM160" i="1" s="1"/>
  <c r="DN40" i="1"/>
  <c r="DO40" i="1"/>
  <c r="DO148" i="1" s="1"/>
  <c r="DP40" i="1"/>
  <c r="DP156" i="1" s="1"/>
  <c r="DR160" i="1"/>
  <c r="DS156" i="1"/>
  <c r="DT160" i="1"/>
  <c r="DU156" i="1"/>
  <c r="DV164" i="1"/>
  <c r="DX40" i="1"/>
  <c r="DY40" i="1"/>
  <c r="DY148" i="1" s="1"/>
  <c r="DZ40" i="1"/>
  <c r="EA40" i="1"/>
  <c r="EA164" i="1" s="1"/>
  <c r="EC40" i="1"/>
  <c r="EC152" i="1" s="1"/>
  <c r="ED40" i="1"/>
  <c r="ED156" i="1" s="1"/>
  <c r="EE40" i="1"/>
  <c r="EF40" i="1"/>
  <c r="EG40" i="1"/>
  <c r="EH40" i="1"/>
  <c r="EH168" i="1" s="1"/>
  <c r="EI40" i="1"/>
  <c r="EI152" i="1" s="1"/>
  <c r="EJ40" i="1"/>
  <c r="EK40" i="1"/>
  <c r="EK168" i="1" s="1"/>
  <c r="EL40" i="1"/>
  <c r="EL160" i="1" s="1"/>
  <c r="EN40" i="1"/>
  <c r="EN156" i="1" s="1"/>
  <c r="EO40" i="1"/>
  <c r="M39" i="1"/>
  <c r="M167" i="1" s="1"/>
  <c r="N39" i="1"/>
  <c r="N58" i="1" s="1"/>
  <c r="N102" i="1" s="1"/>
  <c r="O39" i="1"/>
  <c r="O163" i="1" s="1"/>
  <c r="P39" i="1"/>
  <c r="Q39" i="1"/>
  <c r="Q167" i="1" s="1"/>
  <c r="R39" i="1"/>
  <c r="R159" i="1" s="1"/>
  <c r="S39" i="1"/>
  <c r="T39" i="1"/>
  <c r="T163" i="1" s="1"/>
  <c r="U39" i="1"/>
  <c r="U163" i="1" s="1"/>
  <c r="W39" i="1"/>
  <c r="W163" i="1" s="1"/>
  <c r="X39" i="1"/>
  <c r="X163" i="1" s="1"/>
  <c r="Y39" i="1"/>
  <c r="Z39" i="1"/>
  <c r="Z159" i="1" s="1"/>
  <c r="AA39" i="1"/>
  <c r="AA159" i="1" s="1"/>
  <c r="AB39" i="1"/>
  <c r="AB159" i="1" s="1"/>
  <c r="AC39" i="1"/>
  <c r="AC159" i="1" s="1"/>
  <c r="AD39" i="1"/>
  <c r="AD167" i="1" s="1"/>
  <c r="AE39" i="1"/>
  <c r="AF39" i="1"/>
  <c r="AF163" i="1" s="1"/>
  <c r="AH39" i="1"/>
  <c r="AI39" i="1"/>
  <c r="AJ39" i="1"/>
  <c r="AJ167" i="1" s="1"/>
  <c r="AK39" i="1"/>
  <c r="AL39" i="1"/>
  <c r="AL159" i="1" s="1"/>
  <c r="AM39" i="1"/>
  <c r="AM163" i="1" s="1"/>
  <c r="AN39" i="1"/>
  <c r="AN167" i="1" s="1"/>
  <c r="AO39" i="1"/>
  <c r="AP39" i="1"/>
  <c r="AP58" i="1" s="1"/>
  <c r="AP102" i="1" s="1"/>
  <c r="AS39" i="1"/>
  <c r="AS159" i="1" s="1"/>
  <c r="AT39" i="1"/>
  <c r="AU39" i="1"/>
  <c r="AV39" i="1"/>
  <c r="AV167" i="1" s="1"/>
  <c r="AW39" i="1"/>
  <c r="AW163" i="1" s="1"/>
  <c r="AX39" i="1"/>
  <c r="AX159" i="1" s="1"/>
  <c r="AY39" i="1"/>
  <c r="AY163" i="1" s="1"/>
  <c r="AZ39" i="1"/>
  <c r="AZ159" i="1" s="1"/>
  <c r="BA39" i="1"/>
  <c r="BA58" i="1" s="1"/>
  <c r="BD39" i="1"/>
  <c r="BE39" i="1"/>
  <c r="BF39" i="1"/>
  <c r="BF163" i="1" s="1"/>
  <c r="BG39" i="1"/>
  <c r="BG58" i="1" s="1"/>
  <c r="BG82" i="1" s="1"/>
  <c r="BH39" i="1"/>
  <c r="BI39" i="1"/>
  <c r="BJ39" i="1"/>
  <c r="BJ167" i="1" s="1"/>
  <c r="BK39" i="1"/>
  <c r="BK159" i="1" s="1"/>
  <c r="BL39" i="1"/>
  <c r="BM39" i="1"/>
  <c r="BO163" i="1" s="1"/>
  <c r="BO39" i="1"/>
  <c r="BP39" i="1"/>
  <c r="BP167" i="1" s="1"/>
  <c r="BQ39" i="1"/>
  <c r="BQ163" i="1" s="1"/>
  <c r="BR39" i="1"/>
  <c r="BR167" i="1" s="1"/>
  <c r="BS39" i="1"/>
  <c r="BS163" i="1" s="1"/>
  <c r="BT39" i="1"/>
  <c r="BT167" i="1" s="1"/>
  <c r="BU39" i="1"/>
  <c r="BV39" i="1"/>
  <c r="BW39" i="1"/>
  <c r="BX39" i="1"/>
  <c r="BX159" i="1" s="1"/>
  <c r="BZ39" i="1"/>
  <c r="CA39" i="1"/>
  <c r="CA163" i="1" s="1"/>
  <c r="CB39" i="1"/>
  <c r="CB159" i="1" s="1"/>
  <c r="CC39" i="1"/>
  <c r="CD39" i="1"/>
  <c r="CD163" i="1" s="1"/>
  <c r="CE39" i="1"/>
  <c r="CE167" i="1" s="1"/>
  <c r="CF39" i="1"/>
  <c r="CF163" i="1" s="1"/>
  <c r="CG39" i="1"/>
  <c r="CH39" i="1"/>
  <c r="CH167" i="1" s="1"/>
  <c r="CI39" i="1"/>
  <c r="CL167" i="1" s="1"/>
  <c r="CK39" i="1"/>
  <c r="CL39" i="1"/>
  <c r="CM39" i="1"/>
  <c r="CN39" i="1"/>
  <c r="CN167" i="1" s="1"/>
  <c r="CO39" i="1"/>
  <c r="CO159" i="1" s="1"/>
  <c r="CP39" i="1"/>
  <c r="CQ39" i="1"/>
  <c r="CR39" i="1"/>
  <c r="CR163" i="1" s="1"/>
  <c r="CS39" i="1"/>
  <c r="CV167" i="1" s="1"/>
  <c r="CT39" i="1"/>
  <c r="CW159" i="1" s="1"/>
  <c r="CV39" i="1"/>
  <c r="CW39" i="1"/>
  <c r="CX39" i="1"/>
  <c r="CX163" i="1" s="1"/>
  <c r="CY39" i="1"/>
  <c r="CY163" i="1" s="1"/>
  <c r="CZ39" i="1"/>
  <c r="CZ163" i="1" s="1"/>
  <c r="DA39" i="1"/>
  <c r="DB39" i="1"/>
  <c r="DB163" i="1" s="1"/>
  <c r="DC39" i="1"/>
  <c r="DD39" i="1"/>
  <c r="DD167" i="1" s="1"/>
  <c r="DE39" i="1"/>
  <c r="DE167" i="1" s="1"/>
  <c r="DG39" i="1"/>
  <c r="DJ39" i="1"/>
  <c r="DK39" i="1"/>
  <c r="DK163" i="1" s="1"/>
  <c r="DL39" i="1"/>
  <c r="DL163" i="1" s="1"/>
  <c r="DM39" i="1"/>
  <c r="DM163" i="1" s="1"/>
  <c r="DN39" i="1"/>
  <c r="DO39" i="1"/>
  <c r="DO167" i="1" s="1"/>
  <c r="DP39" i="1"/>
  <c r="DR163" i="1"/>
  <c r="DS163" i="1"/>
  <c r="DU163" i="1"/>
  <c r="DV58" i="1"/>
  <c r="DV82" i="1" s="1"/>
  <c r="DW58" i="1"/>
  <c r="DX39" i="1"/>
  <c r="DX159" i="1" s="1"/>
  <c r="DY39" i="1"/>
  <c r="DY58" i="1" s="1"/>
  <c r="DY102" i="1" s="1"/>
  <c r="DZ39" i="1"/>
  <c r="DZ167" i="1" s="1"/>
  <c r="EA39" i="1"/>
  <c r="EA167" i="1" s="1"/>
  <c r="EC39" i="1"/>
  <c r="ED39" i="1"/>
  <c r="EE39" i="1"/>
  <c r="EE159" i="1" s="1"/>
  <c r="EF39" i="1"/>
  <c r="EF159" i="1" s="1"/>
  <c r="EG39" i="1"/>
  <c r="EH39" i="1"/>
  <c r="EH159" i="1" s="1"/>
  <c r="EI39" i="1"/>
  <c r="EJ39" i="1"/>
  <c r="EJ58" i="1" s="1"/>
  <c r="EJ102" i="1" s="1"/>
  <c r="EK39" i="1"/>
  <c r="EL39" i="1"/>
  <c r="EL159" i="1" s="1"/>
  <c r="EN39" i="1"/>
  <c r="EO39" i="1"/>
  <c r="EO167" i="1" s="1"/>
  <c r="M37" i="1"/>
  <c r="N37" i="1"/>
  <c r="N141" i="1" s="1"/>
  <c r="O37" i="1"/>
  <c r="O141" i="1" s="1"/>
  <c r="P37" i="1"/>
  <c r="Q37" i="1"/>
  <c r="Q56" i="1" s="1"/>
  <c r="R37" i="1"/>
  <c r="R56" i="1" s="1"/>
  <c r="S37" i="1"/>
  <c r="S56" i="1" s="1"/>
  <c r="T37" i="1"/>
  <c r="T145" i="1" s="1"/>
  <c r="U37" i="1"/>
  <c r="U145" i="1" s="1"/>
  <c r="W37" i="1"/>
  <c r="W137" i="1" s="1"/>
  <c r="X37" i="1"/>
  <c r="X145" i="1" s="1"/>
  <c r="Y37" i="1"/>
  <c r="Z37" i="1"/>
  <c r="Z137" i="1" s="1"/>
  <c r="AA37" i="1"/>
  <c r="AB37" i="1"/>
  <c r="AB145" i="1" s="1"/>
  <c r="AC37" i="1"/>
  <c r="AC145" i="1" s="1"/>
  <c r="AD37" i="1"/>
  <c r="AD141" i="1" s="1"/>
  <c r="AE37" i="1"/>
  <c r="AF37" i="1"/>
  <c r="AH37" i="1"/>
  <c r="AH56" i="1" s="1"/>
  <c r="AH100" i="1" s="1"/>
  <c r="AI37" i="1"/>
  <c r="AI137" i="1" s="1"/>
  <c r="AJ37" i="1"/>
  <c r="AJ56" i="1" s="1"/>
  <c r="AK37" i="1"/>
  <c r="AL37" i="1"/>
  <c r="AL56" i="1" s="1"/>
  <c r="AL80" i="1" s="1"/>
  <c r="AM37" i="1"/>
  <c r="AM56" i="1" s="1"/>
  <c r="AM100" i="1" s="1"/>
  <c r="AN37" i="1"/>
  <c r="AN137" i="1" s="1"/>
  <c r="AO37" i="1"/>
  <c r="AO137" i="1" s="1"/>
  <c r="AP37" i="1"/>
  <c r="AS37" i="1"/>
  <c r="AS56" i="1" s="1"/>
  <c r="AT37" i="1"/>
  <c r="AU37" i="1"/>
  <c r="AU137" i="1" s="1"/>
  <c r="AV37" i="1"/>
  <c r="AV56" i="1" s="1"/>
  <c r="AV80" i="1" s="1"/>
  <c r="AW37" i="1"/>
  <c r="AW141" i="1" s="1"/>
  <c r="AX37" i="1"/>
  <c r="AX145" i="1" s="1"/>
  <c r="AY37" i="1"/>
  <c r="AY56" i="1" s="1"/>
  <c r="AZ37" i="1"/>
  <c r="BA37" i="1"/>
  <c r="BA141" i="1" s="1"/>
  <c r="BD37" i="1"/>
  <c r="BD145" i="1" s="1"/>
  <c r="BE37" i="1"/>
  <c r="BF37" i="1"/>
  <c r="BF56" i="1" s="1"/>
  <c r="BF100" i="1" s="1"/>
  <c r="BG37" i="1"/>
  <c r="BG141" i="1" s="1"/>
  <c r="BH37" i="1"/>
  <c r="BH141" i="1" s="1"/>
  <c r="BI37" i="1"/>
  <c r="BJ37" i="1"/>
  <c r="BJ141" i="1" s="1"/>
  <c r="BK37" i="1"/>
  <c r="BK137" i="1" s="1"/>
  <c r="BL37" i="1"/>
  <c r="BL137" i="1" s="1"/>
  <c r="BM37" i="1"/>
  <c r="BO145" i="1" s="1"/>
  <c r="BO37" i="1"/>
  <c r="BP37" i="1"/>
  <c r="BP145" i="1" s="1"/>
  <c r="BQ37" i="1"/>
  <c r="BQ137" i="1" s="1"/>
  <c r="BR37" i="1"/>
  <c r="BR141" i="1" s="1"/>
  <c r="BS37" i="1"/>
  <c r="BS141" i="1" s="1"/>
  <c r="BT37" i="1"/>
  <c r="BU37" i="1"/>
  <c r="BV37" i="1"/>
  <c r="BW37" i="1"/>
  <c r="BW56" i="1" s="1"/>
  <c r="BX37" i="1"/>
  <c r="BZ145" i="1" s="1"/>
  <c r="BZ37" i="1"/>
  <c r="CA37" i="1"/>
  <c r="CB37" i="1"/>
  <c r="CB56" i="1" s="1"/>
  <c r="CC37" i="1"/>
  <c r="CD37" i="1"/>
  <c r="CE37" i="1"/>
  <c r="CE137" i="1" s="1"/>
  <c r="CF37" i="1"/>
  <c r="CF145" i="1" s="1"/>
  <c r="CG37" i="1"/>
  <c r="CH37" i="1"/>
  <c r="CK141" i="1" s="1"/>
  <c r="CI37" i="1"/>
  <c r="CI145" i="1" s="1"/>
  <c r="CK37" i="1"/>
  <c r="CK56" i="1" s="1"/>
  <c r="CL37" i="1"/>
  <c r="CL56" i="1" s="1"/>
  <c r="CM37" i="1"/>
  <c r="CM145" i="1" s="1"/>
  <c r="CN37" i="1"/>
  <c r="CO37" i="1"/>
  <c r="CO137" i="1" s="1"/>
  <c r="CP37" i="1"/>
  <c r="CQ37" i="1"/>
  <c r="CR37" i="1"/>
  <c r="CR56" i="1" s="1"/>
  <c r="CR100" i="1" s="1"/>
  <c r="CS37" i="1"/>
  <c r="CV137" i="1" s="1"/>
  <c r="CT37" i="1"/>
  <c r="CT141" i="1" s="1"/>
  <c r="CV37" i="1"/>
  <c r="CW37" i="1"/>
  <c r="CX37" i="1"/>
  <c r="CX137" i="1" s="1"/>
  <c r="CY37" i="1"/>
  <c r="CZ37" i="1"/>
  <c r="CZ145" i="1" s="1"/>
  <c r="DA37" i="1"/>
  <c r="DA56" i="1" s="1"/>
  <c r="DB37" i="1"/>
  <c r="DB137" i="1" s="1"/>
  <c r="DC37" i="1"/>
  <c r="DC141" i="1" s="1"/>
  <c r="DD37" i="1"/>
  <c r="DD145" i="1" s="1"/>
  <c r="DE37" i="1"/>
  <c r="DE145" i="1" s="1"/>
  <c r="DG37" i="1"/>
  <c r="DG56" i="1" s="1"/>
  <c r="DJ37" i="1"/>
  <c r="DJ141" i="1" s="1"/>
  <c r="DK37" i="1"/>
  <c r="DK145" i="1" s="1"/>
  <c r="DL37" i="1"/>
  <c r="DM37" i="1"/>
  <c r="DM145" i="1" s="1"/>
  <c r="DN37" i="1"/>
  <c r="DN56" i="1" s="1"/>
  <c r="DN80" i="1" s="1"/>
  <c r="DO37" i="1"/>
  <c r="DO141" i="1" s="1"/>
  <c r="DP37" i="1"/>
  <c r="DP145" i="1" s="1"/>
  <c r="DR141" i="1"/>
  <c r="DS137" i="1"/>
  <c r="DT137" i="1"/>
  <c r="DU137" i="1"/>
  <c r="DW145" i="1"/>
  <c r="DX37" i="1"/>
  <c r="DX145" i="1" s="1"/>
  <c r="DY37" i="1"/>
  <c r="DZ37" i="1"/>
  <c r="DZ56" i="1" s="1"/>
  <c r="EA37" i="1"/>
  <c r="EA137" i="1" s="1"/>
  <c r="EC37" i="1"/>
  <c r="ED37" i="1"/>
  <c r="ED141" i="1" s="1"/>
  <c r="EE37" i="1"/>
  <c r="EE56" i="1" s="1"/>
  <c r="EF37" i="1"/>
  <c r="EF56" i="1" s="1"/>
  <c r="EG37" i="1"/>
  <c r="EG145" i="1" s="1"/>
  <c r="EH37" i="1"/>
  <c r="EH137" i="1" s="1"/>
  <c r="EI37" i="1"/>
  <c r="EI141" i="1" s="1"/>
  <c r="EJ37" i="1"/>
  <c r="EJ56" i="1" s="1"/>
  <c r="EK37" i="1"/>
  <c r="EK137" i="1" s="1"/>
  <c r="EL37" i="1"/>
  <c r="EN37" i="1"/>
  <c r="EN56" i="1" s="1"/>
  <c r="EO37" i="1"/>
  <c r="EO56" i="1" s="1"/>
  <c r="M36" i="1"/>
  <c r="M55" i="1" s="1"/>
  <c r="N36" i="1"/>
  <c r="N128" i="1" s="1"/>
  <c r="O36" i="1"/>
  <c r="O55" i="1" s="1"/>
  <c r="O99" i="1" s="1"/>
  <c r="P36" i="1"/>
  <c r="P128" i="1" s="1"/>
  <c r="Q36" i="1"/>
  <c r="Q136" i="1" s="1"/>
  <c r="R36" i="1"/>
  <c r="R124" i="1" s="1"/>
  <c r="S36" i="1"/>
  <c r="T36" i="1"/>
  <c r="T144" i="1" s="1"/>
  <c r="U36" i="1"/>
  <c r="W36" i="1"/>
  <c r="X36" i="1"/>
  <c r="Y36" i="1"/>
  <c r="Y136" i="1" s="1"/>
  <c r="Z36" i="1"/>
  <c r="Z132" i="1" s="1"/>
  <c r="AA36" i="1"/>
  <c r="AA136" i="1" s="1"/>
  <c r="AB36" i="1"/>
  <c r="AC36" i="1"/>
  <c r="AC124" i="1" s="1"/>
  <c r="AD36" i="1"/>
  <c r="AD128" i="1" s="1"/>
  <c r="AE36" i="1"/>
  <c r="AE55" i="1" s="1"/>
  <c r="AE79" i="1" s="1"/>
  <c r="AF36" i="1"/>
  <c r="AH36" i="1"/>
  <c r="AI36" i="1"/>
  <c r="AI128" i="1" s="1"/>
  <c r="AJ36" i="1"/>
  <c r="AJ128" i="1" s="1"/>
  <c r="AK36" i="1"/>
  <c r="AK140" i="1" s="1"/>
  <c r="AL36" i="1"/>
  <c r="AL140" i="1" s="1"/>
  <c r="AM36" i="1"/>
  <c r="AM128" i="1" s="1"/>
  <c r="AN36" i="1"/>
  <c r="AN128" i="1" s="1"/>
  <c r="AO36" i="1"/>
  <c r="AO144" i="1" s="1"/>
  <c r="AP36" i="1"/>
  <c r="AP55" i="1" s="1"/>
  <c r="AP79" i="1" s="1"/>
  <c r="AS36" i="1"/>
  <c r="AT36" i="1"/>
  <c r="AT140" i="1" s="1"/>
  <c r="AU36" i="1"/>
  <c r="AU140" i="1" s="1"/>
  <c r="AV36" i="1"/>
  <c r="AV144" i="1" s="1"/>
  <c r="AW36" i="1"/>
  <c r="AW55" i="1" s="1"/>
  <c r="AX36" i="1"/>
  <c r="AY36" i="1"/>
  <c r="AY136" i="1" s="1"/>
  <c r="AZ36" i="1"/>
  <c r="AZ55" i="1" s="1"/>
  <c r="AZ99" i="1" s="1"/>
  <c r="BA36" i="1"/>
  <c r="BA136" i="1" s="1"/>
  <c r="BD36" i="1"/>
  <c r="BD140" i="1" s="1"/>
  <c r="BE36" i="1"/>
  <c r="BE55" i="1" s="1"/>
  <c r="BF36" i="1"/>
  <c r="BF55" i="1" s="1"/>
  <c r="BG36" i="1"/>
  <c r="BH36" i="1"/>
  <c r="BH140" i="1" s="1"/>
  <c r="BI36" i="1"/>
  <c r="BI124" i="1" s="1"/>
  <c r="BJ36" i="1"/>
  <c r="BJ144" i="1" s="1"/>
  <c r="BK36" i="1"/>
  <c r="BK55" i="1" s="1"/>
  <c r="BK99" i="1" s="1"/>
  <c r="BL36" i="1"/>
  <c r="BL132" i="1" s="1"/>
  <c r="BM36" i="1"/>
  <c r="BO144" i="1" s="1"/>
  <c r="BO36" i="1"/>
  <c r="BP36" i="1"/>
  <c r="BP140" i="1" s="1"/>
  <c r="BQ36" i="1"/>
  <c r="BQ132" i="1" s="1"/>
  <c r="BR36" i="1"/>
  <c r="BR132" i="1" s="1"/>
  <c r="BS36" i="1"/>
  <c r="BS128" i="1" s="1"/>
  <c r="BT36" i="1"/>
  <c r="BT124" i="1" s="1"/>
  <c r="BU36" i="1"/>
  <c r="BU144" i="1" s="1"/>
  <c r="BV36" i="1"/>
  <c r="BW36" i="1"/>
  <c r="BW144" i="1" s="1"/>
  <c r="BX36" i="1"/>
  <c r="BZ136" i="1" s="1"/>
  <c r="BZ36" i="1"/>
  <c r="CA36" i="1"/>
  <c r="CA144" i="1" s="1"/>
  <c r="CB36" i="1"/>
  <c r="CB136" i="1" s="1"/>
  <c r="CC36" i="1"/>
  <c r="CC136" i="1" s="1"/>
  <c r="CD36" i="1"/>
  <c r="CD144" i="1" s="1"/>
  <c r="CE36" i="1"/>
  <c r="CE144" i="1" s="1"/>
  <c r="CF36" i="1"/>
  <c r="CG36" i="1"/>
  <c r="CG140" i="1" s="1"/>
  <c r="CH36" i="1"/>
  <c r="CK144" i="1" s="1"/>
  <c r="CI36" i="1"/>
  <c r="CL144" i="1" s="1"/>
  <c r="CK36" i="1"/>
  <c r="CK55" i="1" s="1"/>
  <c r="CL36" i="1"/>
  <c r="CM36" i="1"/>
  <c r="CM132" i="1" s="1"/>
  <c r="CN36" i="1"/>
  <c r="CO36" i="1"/>
  <c r="CP36" i="1"/>
  <c r="CP128" i="1" s="1"/>
  <c r="CQ36" i="1"/>
  <c r="CR36" i="1"/>
  <c r="CR136" i="1" s="1"/>
  <c r="CS36" i="1"/>
  <c r="CS140" i="1" s="1"/>
  <c r="CT36" i="1"/>
  <c r="CW144" i="1" s="1"/>
  <c r="CV36" i="1"/>
  <c r="CW36" i="1"/>
  <c r="CX36" i="1"/>
  <c r="CY36" i="1"/>
  <c r="CZ36" i="1"/>
  <c r="DA36" i="1"/>
  <c r="DA55" i="1" s="1"/>
  <c r="DA79" i="1" s="1"/>
  <c r="DB36" i="1"/>
  <c r="DB55" i="1" s="1"/>
  <c r="DC36" i="1"/>
  <c r="DC136" i="1" s="1"/>
  <c r="DD36" i="1"/>
  <c r="DD140" i="1" s="1"/>
  <c r="DE36" i="1"/>
  <c r="DE140" i="1" s="1"/>
  <c r="DG36" i="1"/>
  <c r="DJ36" i="1"/>
  <c r="DJ128" i="1" s="1"/>
  <c r="DK36" i="1"/>
  <c r="DK132" i="1" s="1"/>
  <c r="DL36" i="1"/>
  <c r="DL124" i="1" s="1"/>
  <c r="DM36" i="1"/>
  <c r="DN36" i="1"/>
  <c r="DN140" i="1" s="1"/>
  <c r="DO36" i="1"/>
  <c r="DO132" i="1" s="1"/>
  <c r="DP36" i="1"/>
  <c r="DP128" i="1" s="1"/>
  <c r="DS124" i="1"/>
  <c r="DU136" i="1"/>
  <c r="DV55" i="1"/>
  <c r="DW144" i="1"/>
  <c r="DX36" i="1"/>
  <c r="DX124" i="1" s="1"/>
  <c r="DY36" i="1"/>
  <c r="DY128" i="1" s="1"/>
  <c r="DZ36" i="1"/>
  <c r="DZ124" i="1" s="1"/>
  <c r="EA36" i="1"/>
  <c r="EC36" i="1"/>
  <c r="EC136" i="1" s="1"/>
  <c r="ED36" i="1"/>
  <c r="EE36" i="1"/>
  <c r="EF36" i="1"/>
  <c r="EF55" i="1" s="1"/>
  <c r="EG36" i="1"/>
  <c r="EG124" i="1" s="1"/>
  <c r="EH36" i="1"/>
  <c r="EH124" i="1" s="1"/>
  <c r="EI36" i="1"/>
  <c r="EI124" i="1" s="1"/>
  <c r="EJ36" i="1"/>
  <c r="EJ132" i="1" s="1"/>
  <c r="EK36" i="1"/>
  <c r="EK144" i="1" s="1"/>
  <c r="EL36" i="1"/>
  <c r="EL128" i="1" s="1"/>
  <c r="EN36" i="1"/>
  <c r="EN128" i="1" s="1"/>
  <c r="EO36" i="1"/>
  <c r="EO55" i="1" s="1"/>
  <c r="M35" i="1"/>
  <c r="M54" i="1" s="1"/>
  <c r="M98" i="1" s="1"/>
  <c r="N35" i="1"/>
  <c r="N54" i="1" s="1"/>
  <c r="O35" i="1"/>
  <c r="O139" i="1" s="1"/>
  <c r="P35" i="1"/>
  <c r="Q35" i="1"/>
  <c r="Q54" i="1" s="1"/>
  <c r="Q78" i="1" s="1"/>
  <c r="R35" i="1"/>
  <c r="S35" i="1"/>
  <c r="S54" i="1" s="1"/>
  <c r="T35" i="1"/>
  <c r="T143" i="1" s="1"/>
  <c r="U35" i="1"/>
  <c r="U54" i="1" s="1"/>
  <c r="U98" i="1" s="1"/>
  <c r="W35" i="1"/>
  <c r="X35" i="1"/>
  <c r="X54" i="1" s="1"/>
  <c r="Y35" i="1"/>
  <c r="Y54" i="1" s="1"/>
  <c r="Y98" i="1" s="1"/>
  <c r="Z35" i="1"/>
  <c r="Z54" i="1" s="1"/>
  <c r="AA35" i="1"/>
  <c r="AA143" i="1" s="1"/>
  <c r="AB35" i="1"/>
  <c r="AB139" i="1" s="1"/>
  <c r="AC35" i="1"/>
  <c r="AD35" i="1"/>
  <c r="AD139" i="1" s="1"/>
  <c r="AE35" i="1"/>
  <c r="AE143" i="1" s="1"/>
  <c r="AF35" i="1"/>
  <c r="AH35" i="1"/>
  <c r="AH135" i="1" s="1"/>
  <c r="AI35" i="1"/>
  <c r="AI54" i="1" s="1"/>
  <c r="AI78" i="1" s="1"/>
  <c r="AJ35" i="1"/>
  <c r="AK35" i="1"/>
  <c r="AK54" i="1" s="1"/>
  <c r="AK98" i="1" s="1"/>
  <c r="AL35" i="1"/>
  <c r="AL143" i="1" s="1"/>
  <c r="AM35" i="1"/>
  <c r="AM143" i="1" s="1"/>
  <c r="AN35" i="1"/>
  <c r="AN143" i="1" s="1"/>
  <c r="AO35" i="1"/>
  <c r="AO143" i="1" s="1"/>
  <c r="AP35" i="1"/>
  <c r="AP135" i="1" s="1"/>
  <c r="AS35" i="1"/>
  <c r="AS54" i="1" s="1"/>
  <c r="AT35" i="1"/>
  <c r="AT139" i="1" s="1"/>
  <c r="AU35" i="1"/>
  <c r="AU139" i="1" s="1"/>
  <c r="AV35" i="1"/>
  <c r="AW35" i="1"/>
  <c r="AW54" i="1" s="1"/>
  <c r="AW98" i="1" s="1"/>
  <c r="AX35" i="1"/>
  <c r="AX54" i="1" s="1"/>
  <c r="AY35" i="1"/>
  <c r="AZ35" i="1"/>
  <c r="AZ143" i="1" s="1"/>
  <c r="BA35" i="1"/>
  <c r="BA143" i="1" s="1"/>
  <c r="BD35" i="1"/>
  <c r="BE35" i="1"/>
  <c r="BE139" i="1" s="1"/>
  <c r="BF35" i="1"/>
  <c r="BF54" i="1" s="1"/>
  <c r="BG35" i="1"/>
  <c r="BG54" i="1" s="1"/>
  <c r="BH35" i="1"/>
  <c r="BH139" i="1" s="1"/>
  <c r="BI35" i="1"/>
  <c r="BJ35" i="1"/>
  <c r="BJ54" i="1" s="1"/>
  <c r="BJ98" i="1" s="1"/>
  <c r="BK35" i="1"/>
  <c r="BK135" i="1" s="1"/>
  <c r="BL35" i="1"/>
  <c r="BL143" i="1" s="1"/>
  <c r="BM35" i="1"/>
  <c r="BM135" i="1" s="1"/>
  <c r="BO35" i="1"/>
  <c r="BO54" i="1" s="1"/>
  <c r="BP35" i="1"/>
  <c r="BP135" i="1" s="1"/>
  <c r="BQ35" i="1"/>
  <c r="BR35" i="1"/>
  <c r="BR143" i="1" s="1"/>
  <c r="BS35" i="1"/>
  <c r="BS54" i="1" s="1"/>
  <c r="BT35" i="1"/>
  <c r="BT139" i="1" s="1"/>
  <c r="BU35" i="1"/>
  <c r="BU139" i="1" s="1"/>
  <c r="BV35" i="1"/>
  <c r="BV143" i="1" s="1"/>
  <c r="BW35" i="1"/>
  <c r="BW54" i="1" s="1"/>
  <c r="BX35" i="1"/>
  <c r="BZ139" i="1" s="1"/>
  <c r="BZ35" i="1"/>
  <c r="CA35" i="1"/>
  <c r="CA143" i="1" s="1"/>
  <c r="CB35" i="1"/>
  <c r="CB139" i="1" s="1"/>
  <c r="CC35" i="1"/>
  <c r="CC139" i="1" s="1"/>
  <c r="CD35" i="1"/>
  <c r="CD135" i="1" s="1"/>
  <c r="CE35" i="1"/>
  <c r="CE54" i="1" s="1"/>
  <c r="CE98" i="1" s="1"/>
  <c r="CF35" i="1"/>
  <c r="CF135" i="1" s="1"/>
  <c r="CG35" i="1"/>
  <c r="CG54" i="1" s="1"/>
  <c r="CH35" i="1"/>
  <c r="CK139" i="1" s="1"/>
  <c r="CI35" i="1"/>
  <c r="CI143" i="1" s="1"/>
  <c r="CK35" i="1"/>
  <c r="CK54" i="1" s="1"/>
  <c r="CL35" i="1"/>
  <c r="CM35" i="1"/>
  <c r="CM135" i="1" s="1"/>
  <c r="CN35" i="1"/>
  <c r="CO35" i="1"/>
  <c r="CO135" i="1" s="1"/>
  <c r="CP35" i="1"/>
  <c r="CP139" i="1" s="1"/>
  <c r="CQ35" i="1"/>
  <c r="CQ54" i="1" s="1"/>
  <c r="CR35" i="1"/>
  <c r="CS35" i="1"/>
  <c r="CV139" i="1" s="1"/>
  <c r="CT35" i="1"/>
  <c r="CW143" i="1" s="1"/>
  <c r="CV35" i="1"/>
  <c r="CW35" i="1"/>
  <c r="CX35" i="1"/>
  <c r="CX139" i="1" s="1"/>
  <c r="CY35" i="1"/>
  <c r="CZ35" i="1"/>
  <c r="CZ54" i="1" s="1"/>
  <c r="DA35" i="1"/>
  <c r="DA135" i="1" s="1"/>
  <c r="DB35" i="1"/>
  <c r="DB143" i="1" s="1"/>
  <c r="DC35" i="1"/>
  <c r="DC135" i="1" s="1"/>
  <c r="DD35" i="1"/>
  <c r="DD143" i="1" s="1"/>
  <c r="DE35" i="1"/>
  <c r="DE143" i="1" s="1"/>
  <c r="DG35" i="1"/>
  <c r="DJ35" i="1"/>
  <c r="DJ54" i="1" s="1"/>
  <c r="DJ78" i="1" s="1"/>
  <c r="DK35" i="1"/>
  <c r="DK54" i="1" s="1"/>
  <c r="DL35" i="1"/>
  <c r="DL135" i="1" s="1"/>
  <c r="DM35" i="1"/>
  <c r="DM54" i="1" s="1"/>
  <c r="DN35" i="1"/>
  <c r="DN139" i="1" s="1"/>
  <c r="DO35" i="1"/>
  <c r="DO135" i="1" s="1"/>
  <c r="DP35" i="1"/>
  <c r="DP135" i="1" s="1"/>
  <c r="DR54" i="1"/>
  <c r="DS54" i="1"/>
  <c r="DT135" i="1"/>
  <c r="DU143" i="1"/>
  <c r="DV135" i="1"/>
  <c r="DW139" i="1"/>
  <c r="DX35" i="1"/>
  <c r="DX139" i="1" s="1"/>
  <c r="DY35" i="1"/>
  <c r="DY135" i="1" s="1"/>
  <c r="DZ35" i="1"/>
  <c r="DZ54" i="1" s="1"/>
  <c r="EA35" i="1"/>
  <c r="EA143" i="1" s="1"/>
  <c r="EC35" i="1"/>
  <c r="EC135" i="1" s="1"/>
  <c r="ED35" i="1"/>
  <c r="ED54" i="1" s="1"/>
  <c r="EE35" i="1"/>
  <c r="EF35" i="1"/>
  <c r="EF54" i="1" s="1"/>
  <c r="EF78" i="1" s="1"/>
  <c r="EG35" i="1"/>
  <c r="EH35" i="1"/>
  <c r="EH54" i="1" s="1"/>
  <c r="EI35" i="1"/>
  <c r="EI143" i="1" s="1"/>
  <c r="EJ35" i="1"/>
  <c r="EJ143" i="1" s="1"/>
  <c r="EK35" i="1"/>
  <c r="EL35" i="1"/>
  <c r="EN35" i="1"/>
  <c r="EN54" i="1" s="1"/>
  <c r="EO35" i="1"/>
  <c r="EO139" i="1" s="1"/>
  <c r="M51" i="1"/>
  <c r="N51" i="1"/>
  <c r="O51" i="1"/>
  <c r="O75" i="1" s="1"/>
  <c r="P51" i="1"/>
  <c r="Q51" i="1"/>
  <c r="Q75" i="1" s="1"/>
  <c r="R51" i="1"/>
  <c r="R75" i="1" s="1"/>
  <c r="S51" i="1"/>
  <c r="S95" i="1" s="1"/>
  <c r="T51" i="1"/>
  <c r="T75" i="1" s="1"/>
  <c r="U51" i="1"/>
  <c r="U75" i="1" s="1"/>
  <c r="W51" i="1"/>
  <c r="X51" i="1"/>
  <c r="Y51" i="1"/>
  <c r="Z51" i="1"/>
  <c r="AA51" i="1"/>
  <c r="AA95" i="1" s="1"/>
  <c r="AB51" i="1"/>
  <c r="AC51" i="1"/>
  <c r="AD51" i="1"/>
  <c r="AE51" i="1"/>
  <c r="AE95" i="1" s="1"/>
  <c r="AF51" i="1"/>
  <c r="AH51" i="1"/>
  <c r="AI51" i="1"/>
  <c r="AJ51" i="1"/>
  <c r="AJ75" i="1" s="1"/>
  <c r="AK51" i="1"/>
  <c r="AL51" i="1"/>
  <c r="AL95" i="1" s="1"/>
  <c r="AM51" i="1"/>
  <c r="AM95" i="1" s="1"/>
  <c r="AN51" i="1"/>
  <c r="AN95" i="1" s="1"/>
  <c r="AO51" i="1"/>
  <c r="AO95" i="1" s="1"/>
  <c r="AP51" i="1"/>
  <c r="AS51" i="1"/>
  <c r="AS75" i="1" s="1"/>
  <c r="AT51" i="1"/>
  <c r="AT75" i="1" s="1"/>
  <c r="AU51" i="1"/>
  <c r="AU75" i="1" s="1"/>
  <c r="AV51" i="1"/>
  <c r="AV75" i="1" s="1"/>
  <c r="AW51" i="1"/>
  <c r="AX51" i="1"/>
  <c r="AY51" i="1"/>
  <c r="AY95" i="1" s="1"/>
  <c r="AZ51" i="1"/>
  <c r="AZ75" i="1" s="1"/>
  <c r="BA51" i="1"/>
  <c r="BA95" i="1" s="1"/>
  <c r="BD51" i="1"/>
  <c r="BE51" i="1"/>
  <c r="BE95" i="1" s="1"/>
  <c r="BF51" i="1"/>
  <c r="BG51" i="1"/>
  <c r="BH51" i="1"/>
  <c r="BI51" i="1"/>
  <c r="BJ51" i="1"/>
  <c r="BJ95" i="1" s="1"/>
  <c r="BK51" i="1"/>
  <c r="BL51" i="1"/>
  <c r="BM51" i="1"/>
  <c r="BO75" i="1" s="1"/>
  <c r="BO51" i="1"/>
  <c r="BP51" i="1"/>
  <c r="BP95" i="1" s="1"/>
  <c r="BQ51" i="1"/>
  <c r="BQ95" i="1" s="1"/>
  <c r="BR51" i="1"/>
  <c r="BR95" i="1" s="1"/>
  <c r="BS51" i="1"/>
  <c r="BS95" i="1" s="1"/>
  <c r="BT51" i="1"/>
  <c r="BT75" i="1" s="1"/>
  <c r="BU51" i="1"/>
  <c r="BV51" i="1"/>
  <c r="BW51" i="1"/>
  <c r="BW95" i="1" s="1"/>
  <c r="BX51" i="1"/>
  <c r="BZ95" i="1" s="1"/>
  <c r="BZ51" i="1"/>
  <c r="CA51" i="1"/>
  <c r="CA75" i="1" s="1"/>
  <c r="CB51" i="1"/>
  <c r="CC51" i="1"/>
  <c r="CC95" i="1" s="1"/>
  <c r="CD51" i="1"/>
  <c r="CE51" i="1"/>
  <c r="CE95" i="1" s="1"/>
  <c r="CF51" i="1"/>
  <c r="CF75" i="1" s="1"/>
  <c r="CG51" i="1"/>
  <c r="CH51" i="1"/>
  <c r="CK75" i="1" s="1"/>
  <c r="CI51" i="1"/>
  <c r="CL75" i="1" s="1"/>
  <c r="CK51" i="1"/>
  <c r="CL51" i="1"/>
  <c r="CM51" i="1"/>
  <c r="CM75" i="1" s="1"/>
  <c r="CN51" i="1"/>
  <c r="CN75" i="1" s="1"/>
  <c r="CO51" i="1"/>
  <c r="CP51" i="1"/>
  <c r="CP95" i="1" s="1"/>
  <c r="CQ51" i="1"/>
  <c r="CR51" i="1"/>
  <c r="CR75" i="1" s="1"/>
  <c r="CS51" i="1"/>
  <c r="CV75" i="1" s="1"/>
  <c r="CT51" i="1"/>
  <c r="CW75" i="1" s="1"/>
  <c r="CV51" i="1"/>
  <c r="CW51" i="1"/>
  <c r="CX51" i="1"/>
  <c r="CY51" i="1"/>
  <c r="CY95" i="1" s="1"/>
  <c r="CZ51" i="1"/>
  <c r="DA51" i="1"/>
  <c r="DA75" i="1" s="1"/>
  <c r="DB51" i="1"/>
  <c r="DB95" i="1" s="1"/>
  <c r="DC51" i="1"/>
  <c r="DC75" i="1" s="1"/>
  <c r="DD51" i="1"/>
  <c r="DD75" i="1" s="1"/>
  <c r="DE51" i="1"/>
  <c r="DE95" i="1" s="1"/>
  <c r="DG51" i="1"/>
  <c r="DJ51" i="1"/>
  <c r="DJ95" i="1" s="1"/>
  <c r="DK51" i="1"/>
  <c r="DK95" i="1" s="1"/>
  <c r="DL51" i="1"/>
  <c r="DM51" i="1"/>
  <c r="DN51" i="1"/>
  <c r="DN95" i="1" s="1"/>
  <c r="DO51" i="1"/>
  <c r="DO75" i="1" s="1"/>
  <c r="DP51" i="1"/>
  <c r="DR95" i="1"/>
  <c r="DS75" i="1"/>
  <c r="DU75" i="1"/>
  <c r="DV75" i="1"/>
  <c r="DX51" i="1"/>
  <c r="DY51" i="1"/>
  <c r="DY75" i="1" s="1"/>
  <c r="DZ51" i="1"/>
  <c r="DZ75" i="1" s="1"/>
  <c r="EA51" i="1"/>
  <c r="EC51" i="1"/>
  <c r="ED51" i="1"/>
  <c r="ED95" i="1" s="1"/>
  <c r="EE51" i="1"/>
  <c r="EE95" i="1" s="1"/>
  <c r="EF51" i="1"/>
  <c r="EF75" i="1" s="1"/>
  <c r="EG51" i="1"/>
  <c r="EH51" i="1"/>
  <c r="EH75" i="1" s="1"/>
  <c r="EI51" i="1"/>
  <c r="EJ51" i="1"/>
  <c r="EJ95" i="1" s="1"/>
  <c r="EK51" i="1"/>
  <c r="EK75" i="1" s="1"/>
  <c r="EL51" i="1"/>
  <c r="EL75" i="1" s="1"/>
  <c r="EN51" i="1"/>
  <c r="EO51" i="1"/>
  <c r="EO75" i="1" s="1"/>
  <c r="EH1" i="1"/>
  <c r="DW1" i="1"/>
  <c r="DL1" i="1"/>
  <c r="CY1" i="1"/>
  <c r="CN1" i="1"/>
  <c r="CC1" i="1"/>
  <c r="BS1" i="1"/>
  <c r="BH1" i="1"/>
  <c r="AW1" i="1"/>
  <c r="AL1" i="1"/>
  <c r="AB1" i="1"/>
  <c r="Q1" i="1"/>
  <c r="FI114" i="1"/>
  <c r="FI104" i="1"/>
  <c r="FI94" i="1"/>
  <c r="FI84" i="1"/>
  <c r="FI83" i="1"/>
  <c r="FI115" i="1"/>
  <c r="FI118" i="1"/>
  <c r="FI121" i="1"/>
  <c r="FI80" i="1"/>
  <c r="FI108" i="1"/>
  <c r="FI101" i="1"/>
  <c r="FI95" i="1"/>
  <c r="FI88" i="1"/>
  <c r="FI111" i="1"/>
  <c r="FI105" i="1"/>
  <c r="FI98" i="1"/>
  <c r="FI91" i="1"/>
  <c r="FI85" i="1"/>
  <c r="F178" i="1"/>
  <c r="F172" i="1"/>
  <c r="F187" i="1"/>
  <c r="DJ132" i="1"/>
  <c r="C169" i="1"/>
  <c r="F177" i="1"/>
  <c r="F197" i="1"/>
  <c r="EG213" i="1"/>
  <c r="CN172" i="1"/>
  <c r="DH188" i="1"/>
  <c r="BQ177" i="1"/>
  <c r="AU173" i="1"/>
  <c r="C196" i="1"/>
  <c r="EN143" i="1" l="1"/>
  <c r="DK208" i="1"/>
  <c r="CR58" i="1"/>
  <c r="CR102" i="1" s="1"/>
  <c r="C137" i="1"/>
  <c r="C56" i="1"/>
  <c r="EP152" i="1"/>
  <c r="EN59" i="1"/>
  <c r="EN103" i="1" s="1"/>
  <c r="DZ143" i="1"/>
  <c r="DR188" i="1"/>
  <c r="DI143" i="1"/>
  <c r="DH171" i="1"/>
  <c r="DE177" i="1"/>
  <c r="DE197" i="1"/>
  <c r="DG112" i="1"/>
  <c r="DG213" i="1"/>
  <c r="DB56" i="1"/>
  <c r="DB80" i="1" s="1"/>
  <c r="DB139" i="1"/>
  <c r="CH60" i="1"/>
  <c r="CK104" i="1" s="1"/>
  <c r="CK161" i="1"/>
  <c r="CK136" i="1"/>
  <c r="CF137" i="1"/>
  <c r="CF139" i="1"/>
  <c r="AP156" i="1"/>
  <c r="AM75" i="1"/>
  <c r="AE132" i="1"/>
  <c r="AC198" i="1"/>
  <c r="AC168" i="1"/>
  <c r="AA91" i="1"/>
  <c r="W111" i="1"/>
  <c r="M139" i="1"/>
  <c r="K198" i="1"/>
  <c r="J141" i="1"/>
  <c r="G178" i="1"/>
  <c r="F145" i="1"/>
  <c r="D132" i="1"/>
  <c r="C188" i="1"/>
  <c r="DE117" i="1"/>
  <c r="DE141" i="1"/>
  <c r="DE173" i="1"/>
  <c r="DE193" i="1"/>
  <c r="DG110" i="1"/>
  <c r="DG211" i="1"/>
  <c r="CT136" i="1"/>
  <c r="DE124" i="1"/>
  <c r="DE144" i="1"/>
  <c r="EF132" i="1"/>
  <c r="CA160" i="1"/>
  <c r="CT177" i="1"/>
  <c r="DE132" i="1"/>
  <c r="DE156" i="1"/>
  <c r="DE183" i="1"/>
  <c r="DE207" i="1"/>
  <c r="DG201" i="1"/>
  <c r="BQ145" i="1"/>
  <c r="CB187" i="1"/>
  <c r="DD95" i="1"/>
  <c r="DE136" i="1"/>
  <c r="DE168" i="1"/>
  <c r="DE187" i="1"/>
  <c r="DG95" i="1"/>
  <c r="DG203" i="1"/>
  <c r="EP86" i="1"/>
  <c r="EI177" i="1"/>
  <c r="DT60" i="1"/>
  <c r="DT104" i="1" s="1"/>
  <c r="DR143" i="1"/>
  <c r="DD91" i="1"/>
  <c r="DD107" i="1"/>
  <c r="DD165" i="1"/>
  <c r="DE203" i="1"/>
  <c r="DE213" i="1"/>
  <c r="DG91" i="1"/>
  <c r="DG117" i="1"/>
  <c r="DG132" i="1"/>
  <c r="DG139" i="1"/>
  <c r="DG144" i="1"/>
  <c r="DG156" i="1"/>
  <c r="DG163" i="1"/>
  <c r="DG168" i="1"/>
  <c r="DG173" i="1"/>
  <c r="DG181" i="1"/>
  <c r="DG187" i="1"/>
  <c r="DG193" i="1"/>
  <c r="DG207" i="1"/>
  <c r="DE104" i="1"/>
  <c r="DD117" i="1"/>
  <c r="DD132" i="1"/>
  <c r="DE139" i="1"/>
  <c r="DE148" i="1"/>
  <c r="DE163" i="1"/>
  <c r="DE171" i="1"/>
  <c r="DE181" i="1"/>
  <c r="DE191" i="1"/>
  <c r="DD201" i="1"/>
  <c r="DD211" i="1"/>
  <c r="DG90" i="1"/>
  <c r="DG116" i="1"/>
  <c r="DG128" i="1"/>
  <c r="DG137" i="1"/>
  <c r="DG143" i="1"/>
  <c r="DG152" i="1"/>
  <c r="DG161" i="1"/>
  <c r="DG167" i="1"/>
  <c r="DG172" i="1"/>
  <c r="DG178" i="1"/>
  <c r="DG186" i="1"/>
  <c r="DG192" i="1"/>
  <c r="DG198" i="1"/>
  <c r="DG206" i="1"/>
  <c r="DG212" i="1"/>
  <c r="DE112" i="1"/>
  <c r="DD163" i="1"/>
  <c r="DG107" i="1"/>
  <c r="DG124" i="1"/>
  <c r="DG136" i="1"/>
  <c r="DG141" i="1"/>
  <c r="DG148" i="1"/>
  <c r="DG160" i="1"/>
  <c r="DG165" i="1"/>
  <c r="DG171" i="1"/>
  <c r="DG177" i="1"/>
  <c r="DG183" i="1"/>
  <c r="DG191" i="1"/>
  <c r="DG197" i="1"/>
  <c r="CX64" i="1"/>
  <c r="CX88" i="1" s="1"/>
  <c r="DE91" i="1"/>
  <c r="DD110" i="1"/>
  <c r="DD124" i="1"/>
  <c r="DD136" i="1"/>
  <c r="DD144" i="1"/>
  <c r="DE160" i="1"/>
  <c r="DE165" i="1"/>
  <c r="DD177" i="1"/>
  <c r="DD187" i="1"/>
  <c r="DD197" i="1"/>
  <c r="DD207" i="1"/>
  <c r="DG75" i="1"/>
  <c r="DG87" i="1"/>
  <c r="DG92" i="1"/>
  <c r="DG111" i="1"/>
  <c r="DG118" i="1"/>
  <c r="DG135" i="1"/>
  <c r="DG140" i="1"/>
  <c r="DG145" i="1"/>
  <c r="DG159" i="1"/>
  <c r="DG164" i="1"/>
  <c r="DG169" i="1"/>
  <c r="DG176" i="1"/>
  <c r="DG182" i="1"/>
  <c r="DG188" i="1"/>
  <c r="DG196" i="1"/>
  <c r="DG202" i="1"/>
  <c r="DG208" i="1"/>
  <c r="CT110" i="1"/>
  <c r="CS173" i="1"/>
  <c r="CT211" i="1"/>
  <c r="CV145" i="1"/>
  <c r="CO173" i="1"/>
  <c r="CO143" i="1"/>
  <c r="CS88" i="1"/>
  <c r="CT165" i="1"/>
  <c r="CT201" i="1"/>
  <c r="CS148" i="1"/>
  <c r="CS191" i="1"/>
  <c r="CI213" i="1"/>
  <c r="BR152" i="1"/>
  <c r="BW137" i="1"/>
  <c r="BT163" i="1"/>
  <c r="BS178" i="1"/>
  <c r="BR164" i="1"/>
  <c r="BJ139" i="1"/>
  <c r="BA75" i="1"/>
  <c r="AL198" i="1"/>
  <c r="AL160" i="1"/>
  <c r="AK78" i="1"/>
  <c r="AD161" i="1"/>
  <c r="P177" i="1"/>
  <c r="N198" i="1"/>
  <c r="S141" i="1"/>
  <c r="E79" i="1"/>
  <c r="B91" i="1"/>
  <c r="J178" i="1"/>
  <c r="I176" i="1"/>
  <c r="H187" i="1"/>
  <c r="D95" i="1"/>
  <c r="F95" i="1"/>
  <c r="CI90" i="1"/>
  <c r="DE211" i="1"/>
  <c r="G192" i="1"/>
  <c r="P136" i="1"/>
  <c r="AJ178" i="1"/>
  <c r="CF177" i="1"/>
  <c r="DH159" i="1"/>
  <c r="AC132" i="1"/>
  <c r="CS110" i="1"/>
  <c r="CT187" i="1"/>
  <c r="CS201" i="1"/>
  <c r="DD112" i="1"/>
  <c r="DD139" i="1"/>
  <c r="DD141" i="1"/>
  <c r="DD156" i="1"/>
  <c r="DD181" i="1"/>
  <c r="DD183" i="1"/>
  <c r="DD191" i="1"/>
  <c r="DD193" i="1"/>
  <c r="DD203" i="1"/>
  <c r="B172" i="1"/>
  <c r="S160" i="1"/>
  <c r="AJ141" i="1"/>
  <c r="AM132" i="1"/>
  <c r="CF182" i="1"/>
  <c r="EH59" i="1"/>
  <c r="EH103" i="1" s="1"/>
  <c r="AB178" i="1"/>
  <c r="N62" i="1"/>
  <c r="N106" i="1" s="1"/>
  <c r="AE183" i="1"/>
  <c r="DA164" i="1"/>
  <c r="I181" i="1"/>
  <c r="F193" i="1"/>
  <c r="CI203" i="1"/>
  <c r="CT95" i="1"/>
  <c r="CT124" i="1"/>
  <c r="CS141" i="1"/>
  <c r="CS160" i="1"/>
  <c r="CS171" i="1"/>
  <c r="CS183" i="1"/>
  <c r="CT197" i="1"/>
  <c r="CS211" i="1"/>
  <c r="DE75" i="1"/>
  <c r="DE90" i="1"/>
  <c r="DE92" i="1"/>
  <c r="DE111" i="1"/>
  <c r="DE116" i="1"/>
  <c r="DE118" i="1"/>
  <c r="DE128" i="1"/>
  <c r="DE135" i="1"/>
  <c r="DE137" i="1"/>
  <c r="DE152" i="1"/>
  <c r="DE159" i="1"/>
  <c r="DE161" i="1"/>
  <c r="DE169" i="1"/>
  <c r="DE172" i="1"/>
  <c r="DE176" i="1"/>
  <c r="DE178" i="1"/>
  <c r="DE182" i="1"/>
  <c r="DE186" i="1"/>
  <c r="DE188" i="1"/>
  <c r="DE202" i="1"/>
  <c r="DE206" i="1"/>
  <c r="CT213" i="1"/>
  <c r="DE110" i="1"/>
  <c r="EP176" i="1"/>
  <c r="AL136" i="1"/>
  <c r="CT132" i="1"/>
  <c r="CT144" i="1"/>
  <c r="CT163" i="1"/>
  <c r="DD148" i="1"/>
  <c r="DD160" i="1"/>
  <c r="DD168" i="1"/>
  <c r="DD171" i="1"/>
  <c r="DD173" i="1"/>
  <c r="DD213" i="1"/>
  <c r="B202" i="1"/>
  <c r="R176" i="1"/>
  <c r="T55" i="1"/>
  <c r="T79" i="1" s="1"/>
  <c r="AK117" i="1"/>
  <c r="C104" i="1"/>
  <c r="EK56" i="1"/>
  <c r="EK100" i="1" s="1"/>
  <c r="DI124" i="1"/>
  <c r="AO198" i="1"/>
  <c r="CY167" i="1"/>
  <c r="C182" i="1"/>
  <c r="CI112" i="1"/>
  <c r="CS95" i="1"/>
  <c r="CT112" i="1"/>
  <c r="CS139" i="1"/>
  <c r="CS156" i="1"/>
  <c r="CS168" i="1"/>
  <c r="CS181" i="1"/>
  <c r="CS193" i="1"/>
  <c r="CT203" i="1"/>
  <c r="DD90" i="1"/>
  <c r="DD92" i="1"/>
  <c r="DD111" i="1"/>
  <c r="DD116" i="1"/>
  <c r="DD118" i="1"/>
  <c r="DD128" i="1"/>
  <c r="DD135" i="1"/>
  <c r="DD137" i="1"/>
  <c r="DD152" i="1"/>
  <c r="DD159" i="1"/>
  <c r="DD161" i="1"/>
  <c r="DD172" i="1"/>
  <c r="DD176" i="1"/>
  <c r="DD178" i="1"/>
  <c r="DD182" i="1"/>
  <c r="DD186" i="1"/>
  <c r="DD188" i="1"/>
  <c r="DD192" i="1"/>
  <c r="DD202" i="1"/>
  <c r="DM173" i="1"/>
  <c r="DM135" i="1"/>
  <c r="CT83" i="1"/>
  <c r="CT91" i="1"/>
  <c r="CT117" i="1"/>
  <c r="CT148" i="1"/>
  <c r="CT160" i="1"/>
  <c r="CT168" i="1"/>
  <c r="CT171" i="1"/>
  <c r="CT173" i="1"/>
  <c r="CT207" i="1"/>
  <c r="K191" i="1"/>
  <c r="BR55" i="1"/>
  <c r="BR79" i="1" s="1"/>
  <c r="DP197" i="1"/>
  <c r="CI110" i="1"/>
  <c r="CI211" i="1"/>
  <c r="CS91" i="1"/>
  <c r="CS104" i="1"/>
  <c r="CS112" i="1"/>
  <c r="CS117" i="1"/>
  <c r="CS124" i="1"/>
  <c r="CS132" i="1"/>
  <c r="CS136" i="1"/>
  <c r="CS144" i="1"/>
  <c r="CS163" i="1"/>
  <c r="CS165" i="1"/>
  <c r="CS177" i="1"/>
  <c r="CS187" i="1"/>
  <c r="CS197" i="1"/>
  <c r="CS203" i="1"/>
  <c r="CS207" i="1"/>
  <c r="CS213" i="1"/>
  <c r="J213" i="1"/>
  <c r="J165" i="1"/>
  <c r="P144" i="1"/>
  <c r="P132" i="1"/>
  <c r="AC192" i="1"/>
  <c r="AN56" i="1"/>
  <c r="AN100" i="1" s="1"/>
  <c r="CD191" i="1"/>
  <c r="EH201" i="1"/>
  <c r="AP128" i="1"/>
  <c r="AC111" i="1"/>
  <c r="CI95" i="1"/>
  <c r="CI118" i="1"/>
  <c r="CI208" i="1"/>
  <c r="CT75" i="1"/>
  <c r="CT90" i="1"/>
  <c r="CT92" i="1"/>
  <c r="CT103" i="1"/>
  <c r="CT111" i="1"/>
  <c r="CT116" i="1"/>
  <c r="CT118" i="1"/>
  <c r="CT128" i="1"/>
  <c r="CT135" i="1"/>
  <c r="CT137" i="1"/>
  <c r="CT140" i="1"/>
  <c r="CT143" i="1"/>
  <c r="CT145" i="1"/>
  <c r="CT152" i="1"/>
  <c r="CT159" i="1"/>
  <c r="CT161" i="1"/>
  <c r="CT164" i="1"/>
  <c r="CT167" i="1"/>
  <c r="CT169" i="1"/>
  <c r="CT172" i="1"/>
  <c r="CT176" i="1"/>
  <c r="CT178" i="1"/>
  <c r="CT182" i="1"/>
  <c r="CT186" i="1"/>
  <c r="CT188" i="1"/>
  <c r="CT196" i="1"/>
  <c r="CT198" i="1"/>
  <c r="CT202" i="1"/>
  <c r="CT139" i="1"/>
  <c r="CT156" i="1"/>
  <c r="CT181" i="1"/>
  <c r="CT183" i="1"/>
  <c r="CT191" i="1"/>
  <c r="BG191" i="1"/>
  <c r="G148" i="1"/>
  <c r="CI75" i="1"/>
  <c r="CI201" i="1"/>
  <c r="J177" i="1"/>
  <c r="E132" i="1"/>
  <c r="H56" i="1"/>
  <c r="H80" i="1" s="1"/>
  <c r="C141" i="1"/>
  <c r="R177" i="1"/>
  <c r="N139" i="1"/>
  <c r="AC117" i="1"/>
  <c r="CN163" i="1"/>
  <c r="DH183" i="1"/>
  <c r="AC128" i="1"/>
  <c r="N137" i="1"/>
  <c r="AL144" i="1"/>
  <c r="CI116" i="1"/>
  <c r="CS75" i="1"/>
  <c r="CS90" i="1"/>
  <c r="CS92" i="1"/>
  <c r="CS108" i="1"/>
  <c r="CS111" i="1"/>
  <c r="CS116" i="1"/>
  <c r="CS118" i="1"/>
  <c r="CS128" i="1"/>
  <c r="CS135" i="1"/>
  <c r="CS137" i="1"/>
  <c r="CS143" i="1"/>
  <c r="CS145" i="1"/>
  <c r="CS152" i="1"/>
  <c r="CS159" i="1"/>
  <c r="CS161" i="1"/>
  <c r="CS164" i="1"/>
  <c r="CS167" i="1"/>
  <c r="CS169" i="1"/>
  <c r="CS172" i="1"/>
  <c r="CS176" i="1"/>
  <c r="CS178" i="1"/>
  <c r="CS182" i="1"/>
  <c r="CS186" i="1"/>
  <c r="CS188" i="1"/>
  <c r="CS192" i="1"/>
  <c r="CS198" i="1"/>
  <c r="CS202" i="1"/>
  <c r="CS63" i="1"/>
  <c r="CZ143" i="1"/>
  <c r="DC186" i="1"/>
  <c r="BX148" i="1"/>
  <c r="BM156" i="1"/>
  <c r="BM207" i="1"/>
  <c r="CI91" i="1"/>
  <c r="CI117" i="1"/>
  <c r="CI124" i="1"/>
  <c r="CI132" i="1"/>
  <c r="CI136" i="1"/>
  <c r="CI139" i="1"/>
  <c r="CI141" i="1"/>
  <c r="CI144" i="1"/>
  <c r="CI148" i="1"/>
  <c r="CI156" i="1"/>
  <c r="CI160" i="1"/>
  <c r="CI163" i="1"/>
  <c r="CI165" i="1"/>
  <c r="CI168" i="1"/>
  <c r="CI171" i="1"/>
  <c r="CI173" i="1"/>
  <c r="CI177" i="1"/>
  <c r="CI181" i="1"/>
  <c r="CI183" i="1"/>
  <c r="CI187" i="1"/>
  <c r="CI191" i="1"/>
  <c r="CI193" i="1"/>
  <c r="CI197" i="1"/>
  <c r="CI207" i="1"/>
  <c r="K152" i="1"/>
  <c r="G186" i="1"/>
  <c r="P188" i="1"/>
  <c r="Z58" i="1"/>
  <c r="Z102" i="1" s="1"/>
  <c r="AK207" i="1"/>
  <c r="AL75" i="1"/>
  <c r="AW167" i="1"/>
  <c r="AQ58" i="1"/>
  <c r="AQ82" i="1" s="1"/>
  <c r="BH112" i="1"/>
  <c r="BV148" i="1"/>
  <c r="C62" i="1"/>
  <c r="C106" i="1" s="1"/>
  <c r="CE156" i="1"/>
  <c r="DH173" i="1"/>
  <c r="AM196" i="1"/>
  <c r="AD198" i="1"/>
  <c r="C165" i="1"/>
  <c r="BT191" i="1"/>
  <c r="I191" i="1"/>
  <c r="C177" i="1"/>
  <c r="F173" i="1"/>
  <c r="J173" i="1"/>
  <c r="C63" i="1"/>
  <c r="C87" i="1" s="1"/>
  <c r="BW75" i="1"/>
  <c r="BX207" i="1"/>
  <c r="BM193" i="1"/>
  <c r="CH91" i="1"/>
  <c r="CH95" i="1"/>
  <c r="CH104" i="1"/>
  <c r="CH110" i="1"/>
  <c r="CH112" i="1"/>
  <c r="CH117" i="1"/>
  <c r="CH124" i="1"/>
  <c r="CH132" i="1"/>
  <c r="CH136" i="1"/>
  <c r="CH139" i="1"/>
  <c r="CH141" i="1"/>
  <c r="CH144" i="1"/>
  <c r="CH148" i="1"/>
  <c r="CH156" i="1"/>
  <c r="CH160" i="1"/>
  <c r="CH163" i="1"/>
  <c r="CH165" i="1"/>
  <c r="CH168" i="1"/>
  <c r="CH171" i="1"/>
  <c r="CH173" i="1"/>
  <c r="CH177" i="1"/>
  <c r="CH181" i="1"/>
  <c r="CH183" i="1"/>
  <c r="CH187" i="1"/>
  <c r="CH191" i="1"/>
  <c r="CH193" i="1"/>
  <c r="CH197" i="1"/>
  <c r="CH201" i="1"/>
  <c r="CH203" i="1"/>
  <c r="CH207" i="1"/>
  <c r="CH211" i="1"/>
  <c r="CH213" i="1"/>
  <c r="BX168" i="1"/>
  <c r="BM168" i="1"/>
  <c r="CI111" i="1"/>
  <c r="CI128" i="1"/>
  <c r="CI135" i="1"/>
  <c r="CI137" i="1"/>
  <c r="CI140" i="1"/>
  <c r="CI152" i="1"/>
  <c r="CI159" i="1"/>
  <c r="CI161" i="1"/>
  <c r="CI164" i="1"/>
  <c r="CI167" i="1"/>
  <c r="CI172" i="1"/>
  <c r="CI176" i="1"/>
  <c r="CI178" i="1"/>
  <c r="CI182" i="1"/>
  <c r="CI186" i="1"/>
  <c r="CI188" i="1"/>
  <c r="CI192" i="1"/>
  <c r="CI196" i="1"/>
  <c r="CI198" i="1"/>
  <c r="CI202" i="1"/>
  <c r="C181" i="1"/>
  <c r="I132" i="1"/>
  <c r="E84" i="1"/>
  <c r="B212" i="1"/>
  <c r="E140" i="1"/>
  <c r="C148" i="1"/>
  <c r="R173" i="1"/>
  <c r="Z167" i="1"/>
  <c r="X62" i="1"/>
  <c r="X86" i="1" s="1"/>
  <c r="AO188" i="1"/>
  <c r="AK192" i="1"/>
  <c r="AO173" i="1"/>
  <c r="AY55" i="1"/>
  <c r="AY79" i="1" s="1"/>
  <c r="BI136" i="1"/>
  <c r="CR160" i="1"/>
  <c r="DH181" i="1"/>
  <c r="DW207" i="1"/>
  <c r="BA63" i="1"/>
  <c r="BA107" i="1" s="1"/>
  <c r="AK60" i="1"/>
  <c r="AK104" i="1" s="1"/>
  <c r="B111" i="1"/>
  <c r="C152" i="1"/>
  <c r="AI145" i="1"/>
  <c r="C161" i="1"/>
  <c r="F188" i="1"/>
  <c r="AM177" i="1"/>
  <c r="BA163" i="1"/>
  <c r="K135" i="1"/>
  <c r="BX156" i="1"/>
  <c r="BM165" i="1"/>
  <c r="CH75" i="1"/>
  <c r="CH84" i="1"/>
  <c r="CH90" i="1"/>
  <c r="CH92" i="1"/>
  <c r="CH111" i="1"/>
  <c r="CH116" i="1"/>
  <c r="CH118" i="1"/>
  <c r="CH128" i="1"/>
  <c r="CH135" i="1"/>
  <c r="CH137" i="1"/>
  <c r="CH140" i="1"/>
  <c r="CH143" i="1"/>
  <c r="CH145" i="1"/>
  <c r="CH152" i="1"/>
  <c r="CH159" i="1"/>
  <c r="CH161" i="1"/>
  <c r="CH164" i="1"/>
  <c r="CH169" i="1"/>
  <c r="CH172" i="1"/>
  <c r="CH176" i="1"/>
  <c r="CH178" i="1"/>
  <c r="CH182" i="1"/>
  <c r="CH186" i="1"/>
  <c r="CH188" i="1"/>
  <c r="CH198" i="1"/>
  <c r="CH202" i="1"/>
  <c r="CR140" i="1"/>
  <c r="CM95" i="1"/>
  <c r="CK145" i="1"/>
  <c r="CR164" i="1"/>
  <c r="CN198" i="1"/>
  <c r="CR171" i="1"/>
  <c r="CL191" i="1"/>
  <c r="AM84" i="1"/>
  <c r="AM104" i="1"/>
  <c r="U182" i="1"/>
  <c r="N208" i="1"/>
  <c r="AM54" i="1"/>
  <c r="AM98" i="1" s="1"/>
  <c r="AZ178" i="1"/>
  <c r="DH161" i="1"/>
  <c r="DR64" i="1"/>
  <c r="DR108" i="1" s="1"/>
  <c r="AJ59" i="1"/>
  <c r="AJ83" i="1" s="1"/>
  <c r="BX165" i="1"/>
  <c r="BX193" i="1"/>
  <c r="BM148" i="1"/>
  <c r="F124" i="1"/>
  <c r="F128" i="1"/>
  <c r="D201" i="1"/>
  <c r="D116" i="1"/>
  <c r="P124" i="1"/>
  <c r="N135" i="1"/>
  <c r="N213" i="1"/>
  <c r="X183" i="1"/>
  <c r="AO156" i="1"/>
  <c r="AJ137" i="1"/>
  <c r="AL188" i="1"/>
  <c r="AX137" i="1"/>
  <c r="AZ144" i="1"/>
  <c r="AV132" i="1"/>
  <c r="BE156" i="1"/>
  <c r="BI112" i="1"/>
  <c r="BW198" i="1"/>
  <c r="BW188" i="1"/>
  <c r="BW173" i="1"/>
  <c r="CR181" i="1"/>
  <c r="CL132" i="1"/>
  <c r="DY160" i="1"/>
  <c r="EH160" i="1"/>
  <c r="B183" i="1"/>
  <c r="BG167" i="1"/>
  <c r="DZ178" i="1"/>
  <c r="EI132" i="1"/>
  <c r="EN173" i="1"/>
  <c r="AW183" i="1"/>
  <c r="O64" i="1"/>
  <c r="O108" i="1" s="1"/>
  <c r="B198" i="1"/>
  <c r="J193" i="1"/>
  <c r="D90" i="1"/>
  <c r="Z145" i="1"/>
  <c r="AW172" i="1"/>
  <c r="EH152" i="1"/>
  <c r="C197" i="1"/>
  <c r="I171" i="1"/>
  <c r="I186" i="1"/>
  <c r="W145" i="1"/>
  <c r="B167" i="1"/>
  <c r="DL144" i="1"/>
  <c r="J75" i="1"/>
  <c r="T124" i="1"/>
  <c r="R137" i="1"/>
  <c r="Z192" i="1"/>
  <c r="F183" i="1"/>
  <c r="J188" i="1"/>
  <c r="H192" i="1"/>
  <c r="DK75" i="1"/>
  <c r="C192" i="1"/>
  <c r="K161" i="1"/>
  <c r="BV191" i="1"/>
  <c r="D137" i="1"/>
  <c r="C172" i="1"/>
  <c r="BX117" i="1"/>
  <c r="BX163" i="1"/>
  <c r="BX183" i="1"/>
  <c r="BM117" i="1"/>
  <c r="BM163" i="1"/>
  <c r="BM183" i="1"/>
  <c r="H152" i="1"/>
  <c r="I64" i="1"/>
  <c r="I108" i="1" s="1"/>
  <c r="H156" i="1"/>
  <c r="P197" i="1"/>
  <c r="BK187" i="1"/>
  <c r="BR136" i="1"/>
  <c r="DB193" i="1"/>
  <c r="EP148" i="1"/>
  <c r="W91" i="1"/>
  <c r="AJ160" i="1"/>
  <c r="CR176" i="1"/>
  <c r="AV193" i="1"/>
  <c r="D160" i="1"/>
  <c r="U141" i="1"/>
  <c r="P178" i="1"/>
  <c r="N92" i="1"/>
  <c r="AD135" i="1"/>
  <c r="AI192" i="1"/>
  <c r="AJ145" i="1"/>
  <c r="AO191" i="1"/>
  <c r="AN160" i="1"/>
  <c r="AZ64" i="1"/>
  <c r="AZ108" i="1" s="1"/>
  <c r="AT54" i="1"/>
  <c r="AT78" i="1" s="1"/>
  <c r="BL182" i="1"/>
  <c r="BI144" i="1"/>
  <c r="BK110" i="1"/>
  <c r="BR160" i="1"/>
  <c r="BP163" i="1"/>
  <c r="CI55" i="1"/>
  <c r="CL156" i="1"/>
  <c r="CX193" i="1"/>
  <c r="DB64" i="1"/>
  <c r="DB108" i="1" s="1"/>
  <c r="DH165" i="1"/>
  <c r="DT187" i="1"/>
  <c r="EP193" i="1"/>
  <c r="DI173" i="1"/>
  <c r="DI188" i="1"/>
  <c r="Z172" i="1"/>
  <c r="B117" i="1"/>
  <c r="B173" i="1"/>
  <c r="J183" i="1"/>
  <c r="D206" i="1"/>
  <c r="AV55" i="1"/>
  <c r="AV79" i="1" s="1"/>
  <c r="BA177" i="1"/>
  <c r="I196" i="1"/>
  <c r="M124" i="1"/>
  <c r="AM172" i="1"/>
  <c r="CQ164" i="1"/>
  <c r="F198" i="1"/>
  <c r="J198" i="1"/>
  <c r="AA156" i="1"/>
  <c r="DS159" i="1"/>
  <c r="D110" i="1"/>
  <c r="K169" i="1"/>
  <c r="K165" i="1"/>
  <c r="AD182" i="1"/>
  <c r="BX91" i="1"/>
  <c r="BX160" i="1"/>
  <c r="BX173" i="1"/>
  <c r="BM91" i="1"/>
  <c r="BM160" i="1"/>
  <c r="BM173" i="1"/>
  <c r="CB59" i="1"/>
  <c r="CB103" i="1" s="1"/>
  <c r="CE177" i="1"/>
  <c r="CA186" i="1"/>
  <c r="CG176" i="1"/>
  <c r="CF173" i="1"/>
  <c r="CB178" i="1"/>
  <c r="CG171" i="1"/>
  <c r="BX110" i="1"/>
  <c r="BX132" i="1"/>
  <c r="BX139" i="1"/>
  <c r="BX144" i="1"/>
  <c r="BX181" i="1"/>
  <c r="BX187" i="1"/>
  <c r="BX201" i="1"/>
  <c r="BX213" i="1"/>
  <c r="BM110" i="1"/>
  <c r="BM132" i="1"/>
  <c r="BM139" i="1"/>
  <c r="BM144" i="1"/>
  <c r="BM181" i="1"/>
  <c r="BM187" i="1"/>
  <c r="BM201" i="1"/>
  <c r="BM213" i="1"/>
  <c r="D161" i="1"/>
  <c r="D135" i="1"/>
  <c r="J132" i="1"/>
  <c r="D59" i="1"/>
  <c r="B197" i="1"/>
  <c r="F140" i="1"/>
  <c r="B163" i="1"/>
  <c r="B135" i="1"/>
  <c r="P172" i="1"/>
  <c r="Q137" i="1"/>
  <c r="N172" i="1"/>
  <c r="M197" i="1"/>
  <c r="N112" i="1"/>
  <c r="N118" i="1"/>
  <c r="AD192" i="1"/>
  <c r="AE59" i="1"/>
  <c r="AE83" i="1" s="1"/>
  <c r="AC188" i="1"/>
  <c r="AA207" i="1"/>
  <c r="X186" i="1"/>
  <c r="AB197" i="1"/>
  <c r="W202" i="1"/>
  <c r="AI182" i="1"/>
  <c r="AI197" i="1"/>
  <c r="AJ163" i="1"/>
  <c r="AO55" i="1"/>
  <c r="AO79" i="1" s="1"/>
  <c r="AY213" i="1"/>
  <c r="BA176" i="1"/>
  <c r="AV168" i="1"/>
  <c r="AW171" i="1"/>
  <c r="AY208" i="1"/>
  <c r="BE171" i="1"/>
  <c r="BK211" i="1"/>
  <c r="BI213" i="1"/>
  <c r="BS173" i="1"/>
  <c r="CA63" i="1"/>
  <c r="CA107" i="1" s="1"/>
  <c r="CB152" i="1"/>
  <c r="CB156" i="1"/>
  <c r="CR128" i="1"/>
  <c r="CO178" i="1"/>
  <c r="CR191" i="1"/>
  <c r="CR62" i="1"/>
  <c r="CR106" i="1" s="1"/>
  <c r="CV160" i="1"/>
  <c r="DB198" i="1"/>
  <c r="DB188" i="1"/>
  <c r="CW62" i="1"/>
  <c r="DP176" i="1"/>
  <c r="DH60" i="1"/>
  <c r="DH104" i="1" s="1"/>
  <c r="DP181" i="1"/>
  <c r="DM188" i="1"/>
  <c r="DP171" i="1"/>
  <c r="DV64" i="1"/>
  <c r="DV88" i="1" s="1"/>
  <c r="DZ188" i="1"/>
  <c r="DU132" i="1"/>
  <c r="DR198" i="1"/>
  <c r="EK178" i="1"/>
  <c r="EN91" i="1"/>
  <c r="BA197" i="1"/>
  <c r="BE124" i="1"/>
  <c r="DT165" i="1"/>
  <c r="DV193" i="1"/>
  <c r="EH181" i="1"/>
  <c r="EL140" i="1"/>
  <c r="EO186" i="1"/>
  <c r="DH132" i="1"/>
  <c r="DI164" i="1"/>
  <c r="AA202" i="1"/>
  <c r="AW182" i="1"/>
  <c r="AL148" i="1"/>
  <c r="Z177" i="1"/>
  <c r="Z197" i="1"/>
  <c r="BF183" i="1"/>
  <c r="CC62" i="1"/>
  <c r="CC106" i="1" s="1"/>
  <c r="DM64" i="1"/>
  <c r="DM108" i="1" s="1"/>
  <c r="CV173" i="1"/>
  <c r="CO183" i="1"/>
  <c r="AT156" i="1"/>
  <c r="CO188" i="1"/>
  <c r="U197" i="1"/>
  <c r="AW197" i="1"/>
  <c r="DA186" i="1"/>
  <c r="AM197" i="1"/>
  <c r="AA160" i="1"/>
  <c r="AD187" i="1"/>
  <c r="AI177" i="1"/>
  <c r="BT196" i="1"/>
  <c r="BZ181" i="1"/>
  <c r="AD172" i="1"/>
  <c r="BX90" i="1"/>
  <c r="BX116" i="1"/>
  <c r="BX128" i="1"/>
  <c r="BX137" i="1"/>
  <c r="BX143" i="1"/>
  <c r="BX152" i="1"/>
  <c r="BX161" i="1"/>
  <c r="BX167" i="1"/>
  <c r="BX172" i="1"/>
  <c r="BX178" i="1"/>
  <c r="BX186" i="1"/>
  <c r="BX192" i="1"/>
  <c r="BX198" i="1"/>
  <c r="BX206" i="1"/>
  <c r="BX212" i="1"/>
  <c r="BM90" i="1"/>
  <c r="BM116" i="1"/>
  <c r="BM128" i="1"/>
  <c r="BM137" i="1"/>
  <c r="BM143" i="1"/>
  <c r="BM152" i="1"/>
  <c r="BM161" i="1"/>
  <c r="BM167" i="1"/>
  <c r="BM172" i="1"/>
  <c r="BM178" i="1"/>
  <c r="BM186" i="1"/>
  <c r="BM192" i="1"/>
  <c r="BM198" i="1"/>
  <c r="BM206" i="1"/>
  <c r="BM212" i="1"/>
  <c r="U192" i="1"/>
  <c r="M192" i="1"/>
  <c r="AD197" i="1"/>
  <c r="X171" i="1"/>
  <c r="AD63" i="1"/>
  <c r="AD87" i="1" s="1"/>
  <c r="AC59" i="1"/>
  <c r="AC83" i="1" s="1"/>
  <c r="X64" i="1"/>
  <c r="X108" i="1" s="1"/>
  <c r="AM182" i="1"/>
  <c r="AP168" i="1"/>
  <c r="AL59" i="1"/>
  <c r="AL83" i="1" s="1"/>
  <c r="AL164" i="1"/>
  <c r="AO62" i="1"/>
  <c r="AO86" i="1" s="1"/>
  <c r="AP160" i="1"/>
  <c r="AY171" i="1"/>
  <c r="BK132" i="1"/>
  <c r="BI171" i="1"/>
  <c r="BW178" i="1"/>
  <c r="CD167" i="1"/>
  <c r="CF152" i="1"/>
  <c r="CL171" i="1"/>
  <c r="CO64" i="1"/>
  <c r="CO88" i="1" s="1"/>
  <c r="CR186" i="1"/>
  <c r="CO198" i="1"/>
  <c r="DB183" i="1"/>
  <c r="DP196" i="1"/>
  <c r="DV183" i="1"/>
  <c r="DT161" i="1"/>
  <c r="DR173" i="1"/>
  <c r="EK161" i="1"/>
  <c r="EC60" i="1"/>
  <c r="EC104" i="1" s="1"/>
  <c r="BA192" i="1"/>
  <c r="DU181" i="1"/>
  <c r="DY171" i="1"/>
  <c r="EK169" i="1"/>
  <c r="AW187" i="1"/>
  <c r="AP188" i="1"/>
  <c r="Z182" i="1"/>
  <c r="T148" i="1"/>
  <c r="BF64" i="1"/>
  <c r="BF88" i="1" s="1"/>
  <c r="BU169" i="1"/>
  <c r="CF178" i="1"/>
  <c r="DR152" i="1"/>
  <c r="DM178" i="1"/>
  <c r="U63" i="1"/>
  <c r="U87" i="1" s="1"/>
  <c r="U187" i="1"/>
  <c r="AM63" i="1"/>
  <c r="AM87" i="1" s="1"/>
  <c r="AM187" i="1"/>
  <c r="BX95" i="1"/>
  <c r="BX112" i="1"/>
  <c r="BX124" i="1"/>
  <c r="BX136" i="1"/>
  <c r="BX141" i="1"/>
  <c r="BX171" i="1"/>
  <c r="BX177" i="1"/>
  <c r="BX191" i="1"/>
  <c r="BX197" i="1"/>
  <c r="BX203" i="1"/>
  <c r="BM95" i="1"/>
  <c r="BM107" i="1"/>
  <c r="BM112" i="1"/>
  <c r="BM124" i="1"/>
  <c r="BM136" i="1"/>
  <c r="BM141" i="1"/>
  <c r="BM171" i="1"/>
  <c r="BM177" i="1"/>
  <c r="BM191" i="1"/>
  <c r="BM197" i="1"/>
  <c r="BM203" i="1"/>
  <c r="CK84" i="1"/>
  <c r="D100" i="1"/>
  <c r="I182" i="1"/>
  <c r="B191" i="1"/>
  <c r="F139" i="1"/>
  <c r="H159" i="1"/>
  <c r="J144" i="1"/>
  <c r="E64" i="1"/>
  <c r="E108" i="1" s="1"/>
  <c r="E173" i="1"/>
  <c r="H143" i="1"/>
  <c r="B181" i="1"/>
  <c r="U177" i="1"/>
  <c r="U56" i="1"/>
  <c r="U100" i="1" s="1"/>
  <c r="P187" i="1"/>
  <c r="M172" i="1"/>
  <c r="M63" i="1"/>
  <c r="M107" i="1" s="1"/>
  <c r="M187" i="1"/>
  <c r="AE160" i="1"/>
  <c r="AC164" i="1"/>
  <c r="AC148" i="1"/>
  <c r="AJ164" i="1"/>
  <c r="AP59" i="1"/>
  <c r="AP83" i="1" s="1"/>
  <c r="AL156" i="1"/>
  <c r="AZ156" i="1"/>
  <c r="AW186" i="1"/>
  <c r="AU90" i="1"/>
  <c r="BE62" i="1"/>
  <c r="BE106" i="1" s="1"/>
  <c r="BG139" i="1"/>
  <c r="BG145" i="1"/>
  <c r="BI208" i="1"/>
  <c r="BS64" i="1"/>
  <c r="BS108" i="1" s="1"/>
  <c r="BP128" i="1"/>
  <c r="CF59" i="1"/>
  <c r="CF83" i="1" s="1"/>
  <c r="CF193" i="1"/>
  <c r="CF168" i="1"/>
  <c r="CP181" i="1"/>
  <c r="CK64" i="1"/>
  <c r="CK165" i="1"/>
  <c r="CL176" i="1"/>
  <c r="DA95" i="1"/>
  <c r="CV148" i="1"/>
  <c r="DA136" i="1"/>
  <c r="DC55" i="1"/>
  <c r="DC79" i="1" s="1"/>
  <c r="DM60" i="1"/>
  <c r="DM104" i="1" s="1"/>
  <c r="DL181" i="1"/>
  <c r="DE62" i="1"/>
  <c r="DL186" i="1"/>
  <c r="DV168" i="1"/>
  <c r="DT64" i="1"/>
  <c r="DT108" i="1" s="1"/>
  <c r="DU128" i="1"/>
  <c r="EI168" i="1"/>
  <c r="ED75" i="1"/>
  <c r="EN164" i="1"/>
  <c r="BA172" i="1"/>
  <c r="BG186" i="1"/>
  <c r="DP140" i="1"/>
  <c r="EK60" i="1"/>
  <c r="EK104" i="1" s="1"/>
  <c r="DH172" i="1"/>
  <c r="DI186" i="1"/>
  <c r="AW192" i="1"/>
  <c r="AP173" i="1"/>
  <c r="AI172" i="1"/>
  <c r="Y156" i="1"/>
  <c r="M182" i="1"/>
  <c r="AW177" i="1"/>
  <c r="CC176" i="1"/>
  <c r="DY176" i="1"/>
  <c r="DY181" i="1"/>
  <c r="BF188" i="1"/>
  <c r="BA187" i="1"/>
  <c r="BO192" i="1"/>
  <c r="Z187" i="1"/>
  <c r="AD145" i="1"/>
  <c r="P148" i="1"/>
  <c r="AI187" i="1"/>
  <c r="CG62" i="1"/>
  <c r="AS63" i="1"/>
  <c r="AS107" i="1" s="1"/>
  <c r="BX75" i="1"/>
  <c r="BX92" i="1"/>
  <c r="BX111" i="1"/>
  <c r="BX118" i="1"/>
  <c r="BX135" i="1"/>
  <c r="BX140" i="1"/>
  <c r="BX145" i="1"/>
  <c r="BX164" i="1"/>
  <c r="BX169" i="1"/>
  <c r="BX176" i="1"/>
  <c r="BX182" i="1"/>
  <c r="BX196" i="1"/>
  <c r="BX202" i="1"/>
  <c r="BM75" i="1"/>
  <c r="BM87" i="1"/>
  <c r="BM92" i="1"/>
  <c r="BM111" i="1"/>
  <c r="BM118" i="1"/>
  <c r="BM140" i="1"/>
  <c r="BM145" i="1"/>
  <c r="BM159" i="1"/>
  <c r="BM164" i="1"/>
  <c r="BM176" i="1"/>
  <c r="BM182" i="1"/>
  <c r="BM188" i="1"/>
  <c r="BM196" i="1"/>
  <c r="BZ172" i="1"/>
  <c r="BZ177" i="1"/>
  <c r="BZ192" i="1"/>
  <c r="BZ91" i="1"/>
  <c r="BW78" i="1"/>
  <c r="BW98" i="1"/>
  <c r="CV84" i="1"/>
  <c r="CV104" i="1"/>
  <c r="H144" i="1"/>
  <c r="F168" i="1"/>
  <c r="J145" i="1"/>
  <c r="B176" i="1"/>
  <c r="D84" i="1"/>
  <c r="G193" i="1"/>
  <c r="D182" i="1"/>
  <c r="U107" i="1"/>
  <c r="R172" i="1"/>
  <c r="P112" i="1"/>
  <c r="AO63" i="1"/>
  <c r="AO107" i="1" s="1"/>
  <c r="AJ64" i="1"/>
  <c r="AJ88" i="1" s="1"/>
  <c r="AY75" i="1"/>
  <c r="BA191" i="1"/>
  <c r="BG62" i="1"/>
  <c r="BG86" i="1" s="1"/>
  <c r="BJ56" i="1"/>
  <c r="BJ80" i="1" s="1"/>
  <c r="BW143" i="1"/>
  <c r="CP186" i="1"/>
  <c r="CR95" i="1"/>
  <c r="CP62" i="1"/>
  <c r="CP86" i="1" s="1"/>
  <c r="DN186" i="1"/>
  <c r="DX144" i="1"/>
  <c r="EN202" i="1"/>
  <c r="EC148" i="1"/>
  <c r="EK183" i="1"/>
  <c r="AW176" i="1"/>
  <c r="Q176" i="1"/>
  <c r="AX148" i="1"/>
  <c r="AD62" i="1"/>
  <c r="AD86" i="1" s="1"/>
  <c r="BW141" i="1"/>
  <c r="CY176" i="1"/>
  <c r="AT152" i="1"/>
  <c r="CB145" i="1"/>
  <c r="CE172" i="1"/>
  <c r="BW169" i="1"/>
  <c r="DB135" i="1"/>
  <c r="EI145" i="1"/>
  <c r="BP196" i="1"/>
  <c r="K178" i="1"/>
  <c r="C183" i="1"/>
  <c r="E182" i="1"/>
  <c r="H128" i="1"/>
  <c r="J181" i="1"/>
  <c r="C176" i="1"/>
  <c r="C178" i="1"/>
  <c r="G139" i="1"/>
  <c r="I177" i="1"/>
  <c r="J168" i="1"/>
  <c r="J80" i="1"/>
  <c r="C164" i="1"/>
  <c r="D169" i="1"/>
  <c r="C145" i="1"/>
  <c r="R197" i="1"/>
  <c r="S197" i="1"/>
  <c r="T95" i="1"/>
  <c r="R192" i="1"/>
  <c r="Q143" i="1"/>
  <c r="R63" i="1"/>
  <c r="R107" i="1" s="1"/>
  <c r="P118" i="1"/>
  <c r="W62" i="1"/>
  <c r="W86" i="1" s="1"/>
  <c r="AK182" i="1"/>
  <c r="AM139" i="1"/>
  <c r="AK55" i="1"/>
  <c r="AK99" i="1" s="1"/>
  <c r="AM62" i="1"/>
  <c r="AL141" i="1"/>
  <c r="AT144" i="1"/>
  <c r="AT128" i="1"/>
  <c r="AV141" i="1"/>
  <c r="AX198" i="1"/>
  <c r="AV211" i="1"/>
  <c r="BG137" i="1"/>
  <c r="BJ58" i="1"/>
  <c r="BJ102" i="1" s="1"/>
  <c r="BG56" i="1"/>
  <c r="BG100" i="1" s="1"/>
  <c r="BR140" i="1"/>
  <c r="BO136" i="1"/>
  <c r="BS56" i="1"/>
  <c r="BS100" i="1" s="1"/>
  <c r="BO178" i="1"/>
  <c r="BV168" i="1"/>
  <c r="BS135" i="1"/>
  <c r="CA140" i="1"/>
  <c r="CA172" i="1"/>
  <c r="CA128" i="1"/>
  <c r="CE128" i="1"/>
  <c r="CF95" i="1"/>
  <c r="CD208" i="1"/>
  <c r="CR132" i="1"/>
  <c r="CO141" i="1"/>
  <c r="CR187" i="1"/>
  <c r="CW196" i="1"/>
  <c r="DA63" i="1"/>
  <c r="DA87" i="1" s="1"/>
  <c r="CS56" i="1"/>
  <c r="DA117" i="1"/>
  <c r="DM56" i="1"/>
  <c r="DM80" i="1" s="1"/>
  <c r="DG54" i="1"/>
  <c r="DJ145" i="1"/>
  <c r="DP152" i="1"/>
  <c r="DR135" i="1"/>
  <c r="DY95" i="1"/>
  <c r="DT198" i="1"/>
  <c r="DZ139" i="1"/>
  <c r="EP141" i="1"/>
  <c r="EN139" i="1"/>
  <c r="EP171" i="1"/>
  <c r="BF137" i="1"/>
  <c r="BH173" i="1"/>
  <c r="CO56" i="1"/>
  <c r="CO80" i="1" s="1"/>
  <c r="DP55" i="1"/>
  <c r="DP79" i="1" s="1"/>
  <c r="DP207" i="1"/>
  <c r="DR145" i="1"/>
  <c r="EF196" i="1"/>
  <c r="EI135" i="1"/>
  <c r="EN135" i="1"/>
  <c r="EN117" i="1"/>
  <c r="DI191" i="1"/>
  <c r="DI56" i="1"/>
  <c r="DI80" i="1" s="1"/>
  <c r="AV99" i="1"/>
  <c r="AO172" i="1"/>
  <c r="AM137" i="1"/>
  <c r="AN55" i="1"/>
  <c r="AN79" i="1" s="1"/>
  <c r="AA171" i="1"/>
  <c r="Q186" i="1"/>
  <c r="AX156" i="1"/>
  <c r="R160" i="1"/>
  <c r="N164" i="1"/>
  <c r="AE148" i="1"/>
  <c r="AE178" i="1"/>
  <c r="AI62" i="1"/>
  <c r="AI106" i="1" s="1"/>
  <c r="BW145" i="1"/>
  <c r="BO140" i="1"/>
  <c r="CB137" i="1"/>
  <c r="CO54" i="1"/>
  <c r="CO78" i="1" s="1"/>
  <c r="CS54" i="1"/>
  <c r="DM141" i="1"/>
  <c r="EN137" i="1"/>
  <c r="AX168" i="1"/>
  <c r="DC171" i="1"/>
  <c r="W59" i="1"/>
  <c r="W103" i="1" s="1"/>
  <c r="CB141" i="1"/>
  <c r="EA62" i="1"/>
  <c r="EA86" i="1" s="1"/>
  <c r="CV141" i="1"/>
  <c r="U178" i="1"/>
  <c r="BS60" i="1"/>
  <c r="BS104" i="1" s="1"/>
  <c r="EI54" i="1"/>
  <c r="EI78" i="1" s="1"/>
  <c r="CX145" i="1"/>
  <c r="BR177" i="1"/>
  <c r="BI197" i="1"/>
  <c r="E163" i="1"/>
  <c r="DB145" i="1"/>
  <c r="R156" i="1"/>
  <c r="DU148" i="1"/>
  <c r="EO60" i="1"/>
  <c r="EO104" i="1" s="1"/>
  <c r="DB141" i="1"/>
  <c r="AJ148" i="1"/>
  <c r="AI169" i="1"/>
  <c r="BO124" i="1"/>
  <c r="CB143" i="1"/>
  <c r="EN145" i="1"/>
  <c r="J164" i="1"/>
  <c r="J171" i="1"/>
  <c r="F137" i="1"/>
  <c r="B148" i="1"/>
  <c r="J137" i="1"/>
  <c r="C198" i="1"/>
  <c r="D165" i="1"/>
  <c r="AE168" i="1"/>
  <c r="AA178" i="1"/>
  <c r="AB177" i="1"/>
  <c r="AA64" i="1"/>
  <c r="AC60" i="1"/>
  <c r="AC104" i="1" s="1"/>
  <c r="BS143" i="1"/>
  <c r="CW176" i="1"/>
  <c r="CX141" i="1"/>
  <c r="CX56" i="1"/>
  <c r="CX80" i="1" s="1"/>
  <c r="CX135" i="1"/>
  <c r="DM139" i="1"/>
  <c r="DN203" i="1"/>
  <c r="DZ135" i="1"/>
  <c r="CP191" i="1"/>
  <c r="DR139" i="1"/>
  <c r="EG198" i="1"/>
  <c r="DH163" i="1"/>
  <c r="AC207" i="1"/>
  <c r="S75" i="1"/>
  <c r="CO139" i="1"/>
  <c r="CC196" i="1"/>
  <c r="AE156" i="1"/>
  <c r="DR137" i="1"/>
  <c r="BJ143" i="1"/>
  <c r="R152" i="1"/>
  <c r="W168" i="1"/>
  <c r="CI63" i="1"/>
  <c r="DC191" i="1"/>
  <c r="R55" i="1"/>
  <c r="R99" i="1" s="1"/>
  <c r="BB169" i="1"/>
  <c r="D188" i="1"/>
  <c r="K181" i="1"/>
  <c r="C160" i="1"/>
  <c r="E187" i="1"/>
  <c r="J118" i="1"/>
  <c r="H95" i="1"/>
  <c r="K141" i="1"/>
  <c r="I163" i="1"/>
  <c r="E128" i="1"/>
  <c r="F56" i="1"/>
  <c r="F80" i="1" s="1"/>
  <c r="Q141" i="1"/>
  <c r="R62" i="1"/>
  <c r="R106" i="1" s="1"/>
  <c r="R178" i="1"/>
  <c r="AB188" i="1"/>
  <c r="W196" i="1"/>
  <c r="AB198" i="1"/>
  <c r="AI181" i="1"/>
  <c r="AO182" i="1"/>
  <c r="AN156" i="1"/>
  <c r="AN152" i="1"/>
  <c r="AY183" i="1"/>
  <c r="AT173" i="1"/>
  <c r="AU95" i="1"/>
  <c r="AT124" i="1"/>
  <c r="AU211" i="1"/>
  <c r="BE59" i="1"/>
  <c r="BE103" i="1" s="1"/>
  <c r="BK163" i="1"/>
  <c r="BK176" i="1"/>
  <c r="BR124" i="1"/>
  <c r="BV156" i="1"/>
  <c r="BR128" i="1"/>
  <c r="BO128" i="1"/>
  <c r="BP159" i="1"/>
  <c r="BP58" i="1"/>
  <c r="BP102" i="1" s="1"/>
  <c r="CE132" i="1"/>
  <c r="CF172" i="1"/>
  <c r="CF187" i="1"/>
  <c r="CF56" i="1"/>
  <c r="CP171" i="1"/>
  <c r="CN95" i="1"/>
  <c r="DB63" i="1"/>
  <c r="DB87" i="1" s="1"/>
  <c r="CX143" i="1"/>
  <c r="DB192" i="1"/>
  <c r="DH182" i="1"/>
  <c r="DJ181" i="1"/>
  <c r="DP91" i="1"/>
  <c r="DU95" i="1"/>
  <c r="DS186" i="1"/>
  <c r="EH95" i="1"/>
  <c r="EP186" i="1"/>
  <c r="EN212" i="1"/>
  <c r="EN141" i="1"/>
  <c r="AY177" i="1"/>
  <c r="BE197" i="1"/>
  <c r="BW161" i="1"/>
  <c r="CO145" i="1"/>
  <c r="CX165" i="1"/>
  <c r="DN208" i="1"/>
  <c r="DP202" i="1"/>
  <c r="DR56" i="1"/>
  <c r="DR80" i="1" s="1"/>
  <c r="DU124" i="1"/>
  <c r="DY140" i="1"/>
  <c r="EE165" i="1"/>
  <c r="EH193" i="1"/>
  <c r="EL136" i="1"/>
  <c r="EN177" i="1"/>
  <c r="EO181" i="1"/>
  <c r="DI176" i="1"/>
  <c r="DI62" i="1"/>
  <c r="DI106" i="1" s="1"/>
  <c r="DH197" i="1"/>
  <c r="AT55" i="1"/>
  <c r="AT79" i="1" s="1"/>
  <c r="AJ168" i="1"/>
  <c r="Q145" i="1"/>
  <c r="K156" i="1"/>
  <c r="R128" i="1"/>
  <c r="Z141" i="1"/>
  <c r="AE173" i="1"/>
  <c r="AI161" i="1"/>
  <c r="BF143" i="1"/>
  <c r="CA124" i="1"/>
  <c r="CF192" i="1"/>
  <c r="CY191" i="1"/>
  <c r="DB165" i="1"/>
  <c r="CW181" i="1"/>
  <c r="EF171" i="1"/>
  <c r="AT164" i="1"/>
  <c r="BS137" i="1"/>
  <c r="CF141" i="1"/>
  <c r="AD163" i="1"/>
  <c r="M58" i="1"/>
  <c r="M102" i="1" s="1"/>
  <c r="CY196" i="1"/>
  <c r="AP172" i="1"/>
  <c r="BZ176" i="1"/>
  <c r="EI139" i="1"/>
  <c r="BJ145" i="1"/>
  <c r="AA186" i="1"/>
  <c r="DB54" i="1"/>
  <c r="DB98" i="1" s="1"/>
  <c r="CT62" i="1"/>
  <c r="N59" i="1"/>
  <c r="N103" i="1" s="1"/>
  <c r="DU160" i="1"/>
  <c r="EL177" i="1"/>
  <c r="H193" i="1"/>
  <c r="DL128" i="1"/>
  <c r="DC62" i="1"/>
  <c r="DC106" i="1" s="1"/>
  <c r="AQ178" i="1"/>
  <c r="BZ171" i="1"/>
  <c r="BZ196" i="1"/>
  <c r="BX62" i="1"/>
  <c r="AK159" i="1"/>
  <c r="AK167" i="1"/>
  <c r="BZ148" i="1"/>
  <c r="BZ168" i="1"/>
  <c r="BT168" i="1"/>
  <c r="BT156" i="1"/>
  <c r="AD59" i="1"/>
  <c r="AD103" i="1" s="1"/>
  <c r="AD152" i="1"/>
  <c r="AD164" i="1"/>
  <c r="CX181" i="1"/>
  <c r="CX186" i="1"/>
  <c r="CS62" i="1"/>
  <c r="CV176" i="1"/>
  <c r="CV171" i="1"/>
  <c r="AZ62" i="1"/>
  <c r="AZ86" i="1" s="1"/>
  <c r="AZ181" i="1"/>
  <c r="AV181" i="1"/>
  <c r="AV191" i="1"/>
  <c r="AV186" i="1"/>
  <c r="CM63" i="1"/>
  <c r="CM87" i="1" s="1"/>
  <c r="CM182" i="1"/>
  <c r="EA193" i="1"/>
  <c r="EA178" i="1"/>
  <c r="DS64" i="1"/>
  <c r="DS108" i="1" s="1"/>
  <c r="DS198" i="1"/>
  <c r="CC193" i="1"/>
  <c r="CC173" i="1"/>
  <c r="Y178" i="1"/>
  <c r="Y173" i="1"/>
  <c r="M99" i="1"/>
  <c r="M79" i="1"/>
  <c r="F82" i="1"/>
  <c r="F102" i="1"/>
  <c r="AW86" i="1"/>
  <c r="AW106" i="1"/>
  <c r="CG95" i="1"/>
  <c r="CG75" i="1"/>
  <c r="AW75" i="1"/>
  <c r="AW95" i="1"/>
  <c r="AI95" i="1"/>
  <c r="AI75" i="1"/>
  <c r="AD95" i="1"/>
  <c r="AD75" i="1"/>
  <c r="DT139" i="1"/>
  <c r="DT54" i="1"/>
  <c r="DT78" i="1" s="1"/>
  <c r="DT143" i="1"/>
  <c r="CZ78" i="1"/>
  <c r="CZ98" i="1"/>
  <c r="BD135" i="1"/>
  <c r="BD54" i="1"/>
  <c r="BD78" i="1" s="1"/>
  <c r="AJ54" i="1"/>
  <c r="AJ98" i="1" s="1"/>
  <c r="AJ143" i="1"/>
  <c r="AE54" i="1"/>
  <c r="AE98" i="1" s="1"/>
  <c r="AE135" i="1"/>
  <c r="W139" i="1"/>
  <c r="W54" i="1"/>
  <c r="W78" i="1" s="1"/>
  <c r="W143" i="1"/>
  <c r="R135" i="1"/>
  <c r="R139" i="1"/>
  <c r="EE132" i="1"/>
  <c r="EE128" i="1"/>
  <c r="DR55" i="1"/>
  <c r="DR79" i="1" s="1"/>
  <c r="DR136" i="1"/>
  <c r="DM132" i="1"/>
  <c r="DM128" i="1"/>
  <c r="DG55" i="1"/>
  <c r="CX140" i="1"/>
  <c r="CX55" i="1"/>
  <c r="CX79" i="1" s="1"/>
  <c r="CX144" i="1"/>
  <c r="CV140" i="1"/>
  <c r="CV132" i="1"/>
  <c r="CV124" i="1"/>
  <c r="CO140" i="1"/>
  <c r="CO132" i="1"/>
  <c r="BJ124" i="1"/>
  <c r="BJ132" i="1"/>
  <c r="AZ132" i="1"/>
  <c r="AZ128" i="1"/>
  <c r="AZ140" i="1"/>
  <c r="AZ136" i="1"/>
  <c r="AZ124" i="1"/>
  <c r="AV124" i="1"/>
  <c r="AV136" i="1"/>
  <c r="AV140" i="1"/>
  <c r="AV128" i="1"/>
  <c r="AP124" i="1"/>
  <c r="AP132" i="1"/>
  <c r="AP140" i="1"/>
  <c r="AP136" i="1"/>
  <c r="AP144" i="1"/>
  <c r="AL132" i="1"/>
  <c r="AL55" i="1"/>
  <c r="AL99" i="1" s="1"/>
  <c r="AL128" i="1"/>
  <c r="AL124" i="1"/>
  <c r="AH140" i="1"/>
  <c r="AH55" i="1"/>
  <c r="AH79" i="1" s="1"/>
  <c r="AC136" i="1"/>
  <c r="AC140" i="1"/>
  <c r="AC144" i="1"/>
  <c r="AC55" i="1"/>
  <c r="AC79" i="1" s="1"/>
  <c r="T132" i="1"/>
  <c r="T128" i="1"/>
  <c r="T136" i="1"/>
  <c r="T140" i="1"/>
  <c r="P55" i="1"/>
  <c r="P99" i="1" s="1"/>
  <c r="P140" i="1"/>
  <c r="M132" i="1"/>
  <c r="M136" i="1"/>
  <c r="M128" i="1"/>
  <c r="M140" i="1"/>
  <c r="M144" i="1"/>
  <c r="DD56" i="1"/>
  <c r="CK137" i="1"/>
  <c r="CH56" i="1"/>
  <c r="AT141" i="1"/>
  <c r="AT145" i="1"/>
  <c r="AT137" i="1"/>
  <c r="AE145" i="1"/>
  <c r="AE137" i="1"/>
  <c r="AA141" i="1"/>
  <c r="AA137" i="1"/>
  <c r="M193" i="1"/>
  <c r="O169" i="1"/>
  <c r="AE187" i="1"/>
  <c r="AD160" i="1"/>
  <c r="BL172" i="1"/>
  <c r="BK193" i="1"/>
  <c r="BZ160" i="1"/>
  <c r="BZ156" i="1"/>
  <c r="DC152" i="1"/>
  <c r="DC164" i="1"/>
  <c r="EA168" i="1"/>
  <c r="CP188" i="1"/>
  <c r="CA167" i="1"/>
  <c r="CC198" i="1"/>
  <c r="ED86" i="1"/>
  <c r="P198" i="1"/>
  <c r="AZ186" i="1"/>
  <c r="CB186" i="1"/>
  <c r="BZ164" i="1"/>
  <c r="CQ63" i="1"/>
  <c r="CQ87" i="1" s="1"/>
  <c r="CY160" i="1"/>
  <c r="DH152" i="1"/>
  <c r="DH64" i="1"/>
  <c r="DH108" i="1" s="1"/>
  <c r="DS178" i="1"/>
  <c r="DS193" i="1"/>
  <c r="DH148" i="1"/>
  <c r="CM197" i="1"/>
  <c r="DP163" i="1"/>
  <c r="DP58" i="1"/>
  <c r="DP82" i="1" s="1"/>
  <c r="BV58" i="1"/>
  <c r="BV102" i="1" s="1"/>
  <c r="BV159" i="1"/>
  <c r="BI159" i="1"/>
  <c r="BI58" i="1"/>
  <c r="BI82" i="1" s="1"/>
  <c r="EO148" i="1"/>
  <c r="EO168" i="1"/>
  <c r="EF164" i="1"/>
  <c r="EF148" i="1"/>
  <c r="EF160" i="1"/>
  <c r="DW164" i="1"/>
  <c r="DW160" i="1"/>
  <c r="DN164" i="1"/>
  <c r="DN156" i="1"/>
  <c r="DJ156" i="1"/>
  <c r="DJ148" i="1"/>
  <c r="DJ164" i="1"/>
  <c r="CW148" i="1"/>
  <c r="CW168" i="1"/>
  <c r="CW164" i="1"/>
  <c r="CC152" i="1"/>
  <c r="CC59" i="1"/>
  <c r="CC83" i="1" s="1"/>
  <c r="CC168" i="1"/>
  <c r="BK59" i="1"/>
  <c r="BK83" i="1" s="1"/>
  <c r="BK156" i="1"/>
  <c r="U156" i="1"/>
  <c r="U160" i="1"/>
  <c r="U164" i="1"/>
  <c r="U152" i="1"/>
  <c r="U148" i="1"/>
  <c r="Q168" i="1"/>
  <c r="Q156" i="1"/>
  <c r="Q160" i="1"/>
  <c r="Q164" i="1"/>
  <c r="EN196" i="1"/>
  <c r="EN171" i="1"/>
  <c r="DM171" i="1"/>
  <c r="DM176" i="1"/>
  <c r="DB171" i="1"/>
  <c r="DB181" i="1"/>
  <c r="P171" i="1"/>
  <c r="P186" i="1"/>
  <c r="P181" i="1"/>
  <c r="M196" i="1"/>
  <c r="M176" i="1"/>
  <c r="M191" i="1"/>
  <c r="CD192" i="1"/>
  <c r="CD182" i="1"/>
  <c r="BL197" i="1"/>
  <c r="BL187" i="1"/>
  <c r="BH172" i="1"/>
  <c r="BH192" i="1"/>
  <c r="BH187" i="1"/>
  <c r="BH197" i="1"/>
  <c r="AE192" i="1"/>
  <c r="AE177" i="1"/>
  <c r="DW173" i="1"/>
  <c r="DW183" i="1"/>
  <c r="DN173" i="1"/>
  <c r="DN178" i="1"/>
  <c r="DC183" i="1"/>
  <c r="DC188" i="1"/>
  <c r="CG183" i="1"/>
  <c r="CG198" i="1"/>
  <c r="BZ188" i="1"/>
  <c r="BZ173" i="1"/>
  <c r="BT188" i="1"/>
  <c r="BT183" i="1"/>
  <c r="BP64" i="1"/>
  <c r="BP88" i="1" s="1"/>
  <c r="BP193" i="1"/>
  <c r="BG64" i="1"/>
  <c r="BG88" i="1" s="1"/>
  <c r="BG193" i="1"/>
  <c r="BA188" i="1"/>
  <c r="BA64" i="1"/>
  <c r="AW64" i="1"/>
  <c r="AW88" i="1" s="1"/>
  <c r="AW188" i="1"/>
  <c r="AW198" i="1"/>
  <c r="AM198" i="1"/>
  <c r="AM173" i="1"/>
  <c r="AM178" i="1"/>
  <c r="AD183" i="1"/>
  <c r="AD173" i="1"/>
  <c r="AD178" i="1"/>
  <c r="M198" i="1"/>
  <c r="M173" i="1"/>
  <c r="M183" i="1"/>
  <c r="BJ118" i="1"/>
  <c r="BJ208" i="1"/>
  <c r="BZ212" i="1"/>
  <c r="BZ117" i="1"/>
  <c r="BZ202" i="1"/>
  <c r="BZ207" i="1"/>
  <c r="EP58" i="1"/>
  <c r="EP163" i="1"/>
  <c r="DH95" i="1"/>
  <c r="DH75" i="1"/>
  <c r="DI63" i="1"/>
  <c r="DI87" i="1" s="1"/>
  <c r="DI187" i="1"/>
  <c r="F87" i="1"/>
  <c r="F107" i="1"/>
  <c r="K95" i="1"/>
  <c r="K75" i="1"/>
  <c r="G95" i="1"/>
  <c r="G75" i="1"/>
  <c r="C75" i="1"/>
  <c r="C95" i="1"/>
  <c r="K64" i="1"/>
  <c r="K88" i="1" s="1"/>
  <c r="K188" i="1"/>
  <c r="K173" i="1"/>
  <c r="K193" i="1"/>
  <c r="G64" i="1"/>
  <c r="G88" i="1" s="1"/>
  <c r="G173" i="1"/>
  <c r="G198" i="1"/>
  <c r="G183" i="1"/>
  <c r="C64" i="1"/>
  <c r="C88" i="1" s="1"/>
  <c r="C193" i="1"/>
  <c r="I63" i="1"/>
  <c r="I87" i="1" s="1"/>
  <c r="I192" i="1"/>
  <c r="I187" i="1"/>
  <c r="I197" i="1"/>
  <c r="D172" i="1"/>
  <c r="D197" i="1"/>
  <c r="D192" i="1"/>
  <c r="J62" i="1"/>
  <c r="J86" i="1" s="1"/>
  <c r="J196" i="1"/>
  <c r="J186" i="1"/>
  <c r="F176" i="1"/>
  <c r="F181" i="1"/>
  <c r="F186" i="1"/>
  <c r="F171" i="1"/>
  <c r="B62" i="1"/>
  <c r="B186" i="1"/>
  <c r="H169" i="1"/>
  <c r="H60" i="1"/>
  <c r="H104" i="1" s="1"/>
  <c r="H161" i="1"/>
  <c r="J59" i="1"/>
  <c r="J156" i="1"/>
  <c r="J152" i="1"/>
  <c r="J148" i="1"/>
  <c r="F59" i="1"/>
  <c r="F152" i="1"/>
  <c r="F156" i="1"/>
  <c r="F148" i="1"/>
  <c r="F164" i="1"/>
  <c r="B59" i="1"/>
  <c r="B160" i="1"/>
  <c r="B168" i="1"/>
  <c r="B156" i="1"/>
  <c r="B164" i="1"/>
  <c r="H58" i="1"/>
  <c r="H102" i="1" s="1"/>
  <c r="H167" i="1"/>
  <c r="D58" i="1"/>
  <c r="D159" i="1"/>
  <c r="D163" i="1"/>
  <c r="B56" i="1"/>
  <c r="B141" i="1"/>
  <c r="B145" i="1"/>
  <c r="H55" i="1"/>
  <c r="H79" i="1" s="1"/>
  <c r="H132" i="1"/>
  <c r="H136" i="1"/>
  <c r="H140" i="1"/>
  <c r="D55" i="1"/>
  <c r="D128" i="1"/>
  <c r="D144" i="1"/>
  <c r="D124" i="1"/>
  <c r="D136" i="1"/>
  <c r="J54" i="1"/>
  <c r="J78" i="1" s="1"/>
  <c r="J135" i="1"/>
  <c r="J143" i="1"/>
  <c r="F54" i="1"/>
  <c r="F98" i="1" s="1"/>
  <c r="F135" i="1"/>
  <c r="B54" i="1"/>
  <c r="B98" i="1" s="1"/>
  <c r="B143" i="1"/>
  <c r="P86" i="1"/>
  <c r="P183" i="1"/>
  <c r="AE197" i="1"/>
  <c r="Y188" i="1"/>
  <c r="BE169" i="1"/>
  <c r="BJ203" i="1"/>
  <c r="BX59" i="1"/>
  <c r="CC188" i="1"/>
  <c r="DT63" i="1"/>
  <c r="DT87" i="1" s="1"/>
  <c r="BB140" i="1"/>
  <c r="K78" i="1"/>
  <c r="C171" i="1"/>
  <c r="D193" i="1"/>
  <c r="E197" i="1"/>
  <c r="K139" i="1"/>
  <c r="E144" i="1"/>
  <c r="H183" i="1"/>
  <c r="K176" i="1"/>
  <c r="K160" i="1"/>
  <c r="E161" i="1"/>
  <c r="C143" i="1"/>
  <c r="J112" i="1"/>
  <c r="I159" i="1"/>
  <c r="G143" i="1"/>
  <c r="J187" i="1"/>
  <c r="I169" i="1"/>
  <c r="E167" i="1"/>
  <c r="J197" i="1"/>
  <c r="U64" i="1"/>
  <c r="U108" i="1" s="1"/>
  <c r="N197" i="1"/>
  <c r="N182" i="1"/>
  <c r="P213" i="1"/>
  <c r="AC91" i="1"/>
  <c r="AN148" i="1"/>
  <c r="AM136" i="1"/>
  <c r="AJ188" i="1"/>
  <c r="AM176" i="1"/>
  <c r="AT178" i="1"/>
  <c r="AX64" i="1"/>
  <c r="AX108" i="1" s="1"/>
  <c r="AU135" i="1"/>
  <c r="AU201" i="1"/>
  <c r="AU206" i="1"/>
  <c r="BK191" i="1"/>
  <c r="BI182" i="1"/>
  <c r="BG181" i="1"/>
  <c r="BT132" i="1"/>
  <c r="BT55" i="1"/>
  <c r="BT79" i="1" s="1"/>
  <c r="BU173" i="1"/>
  <c r="CG132" i="1"/>
  <c r="CG181" i="1"/>
  <c r="CG196" i="1"/>
  <c r="CB163" i="1"/>
  <c r="CL62" i="1"/>
  <c r="CZ173" i="1"/>
  <c r="DA192" i="1"/>
  <c r="CZ193" i="1"/>
  <c r="DM169" i="1"/>
  <c r="DN112" i="1"/>
  <c r="EK198" i="1"/>
  <c r="EF112" i="1"/>
  <c r="EN207" i="1"/>
  <c r="E63" i="1"/>
  <c r="E107" i="1" s="1"/>
  <c r="AY197" i="1"/>
  <c r="BD64" i="1"/>
  <c r="BD88" i="1" s="1"/>
  <c r="BQ193" i="1"/>
  <c r="CX169" i="1"/>
  <c r="DN118" i="1"/>
  <c r="DT173" i="1"/>
  <c r="DH187" i="1"/>
  <c r="DH63" i="1"/>
  <c r="DH107" i="1" s="1"/>
  <c r="DI141" i="1"/>
  <c r="DI137" i="1"/>
  <c r="DI181" i="1"/>
  <c r="DH177" i="1"/>
  <c r="AN173" i="1"/>
  <c r="AC212" i="1"/>
  <c r="AD191" i="1"/>
  <c r="G135" i="1"/>
  <c r="E165" i="1"/>
  <c r="Q55" i="1"/>
  <c r="Q99" i="1" s="1"/>
  <c r="N152" i="1"/>
  <c r="AD196" i="1"/>
  <c r="CC181" i="1"/>
  <c r="CC186" i="1"/>
  <c r="EP196" i="1"/>
  <c r="DC181" i="1"/>
  <c r="BP191" i="1"/>
  <c r="BZ191" i="1"/>
  <c r="AT59" i="1"/>
  <c r="AT83" i="1" s="1"/>
  <c r="AT148" i="1"/>
  <c r="EA181" i="1"/>
  <c r="CY181" i="1"/>
  <c r="CY62" i="1"/>
  <c r="CY86" i="1" s="1"/>
  <c r="BK62" i="1"/>
  <c r="BK106" i="1" s="1"/>
  <c r="DA177" i="1"/>
  <c r="EE60" i="1"/>
  <c r="EE104" i="1" s="1"/>
  <c r="E124" i="1"/>
  <c r="CL192" i="1"/>
  <c r="W160" i="1"/>
  <c r="EJ144" i="1"/>
  <c r="CR63" i="1"/>
  <c r="CR107" i="1" s="1"/>
  <c r="AQ108" i="1"/>
  <c r="AQ152" i="1"/>
  <c r="J172" i="1"/>
  <c r="D198" i="1"/>
  <c r="I165" i="1"/>
  <c r="C156" i="1"/>
  <c r="C191" i="1"/>
  <c r="J208" i="1"/>
  <c r="J192" i="1"/>
  <c r="D64" i="1"/>
  <c r="D108" i="1" s="1"/>
  <c r="E169" i="1"/>
  <c r="K137" i="1"/>
  <c r="N177" i="1"/>
  <c r="O54" i="1"/>
  <c r="O98" i="1" s="1"/>
  <c r="U193" i="1"/>
  <c r="U198" i="1"/>
  <c r="N63" i="1"/>
  <c r="N107" i="1" s="1"/>
  <c r="N187" i="1"/>
  <c r="AE164" i="1"/>
  <c r="AA193" i="1"/>
  <c r="AB63" i="1"/>
  <c r="AB87" i="1" s="1"/>
  <c r="AA188" i="1"/>
  <c r="AO177" i="1"/>
  <c r="AI186" i="1"/>
  <c r="AM144" i="1"/>
  <c r="AI124" i="1"/>
  <c r="AJ173" i="1"/>
  <c r="AJ156" i="1"/>
  <c r="AM181" i="1"/>
  <c r="AM140" i="1"/>
  <c r="AP82" i="1"/>
  <c r="AW136" i="1"/>
  <c r="AT64" i="1"/>
  <c r="AT88" i="1" s="1"/>
  <c r="AX178" i="1"/>
  <c r="AT183" i="1"/>
  <c r="AU116" i="1"/>
  <c r="BG171" i="1"/>
  <c r="BU198" i="1"/>
  <c r="CG128" i="1"/>
  <c r="CQ156" i="1"/>
  <c r="CP196" i="1"/>
  <c r="DA172" i="1"/>
  <c r="DA187" i="1"/>
  <c r="CZ183" i="1"/>
  <c r="DH58" i="1"/>
  <c r="DH102" i="1" s="1"/>
  <c r="EK152" i="1"/>
  <c r="C59" i="1"/>
  <c r="E58" i="1"/>
  <c r="E82" i="1" s="1"/>
  <c r="BE177" i="1"/>
  <c r="BG176" i="1"/>
  <c r="CX60" i="1"/>
  <c r="CX104" i="1" s="1"/>
  <c r="DN92" i="1"/>
  <c r="EF186" i="1"/>
  <c r="DI171" i="1"/>
  <c r="E136" i="1"/>
  <c r="BS169" i="1"/>
  <c r="CC171" i="1"/>
  <c r="CY171" i="1"/>
  <c r="DL197" i="1"/>
  <c r="DB169" i="1"/>
  <c r="U181" i="1"/>
  <c r="DC176" i="1"/>
  <c r="BP181" i="1"/>
  <c r="W152" i="1"/>
  <c r="AT168" i="1"/>
  <c r="EA171" i="1"/>
  <c r="CG186" i="1"/>
  <c r="CM183" i="1"/>
  <c r="M163" i="1"/>
  <c r="DM161" i="1"/>
  <c r="BT171" i="1"/>
  <c r="AQ198" i="1"/>
  <c r="BQ172" i="1"/>
  <c r="BT164" i="1"/>
  <c r="BP183" i="1"/>
  <c r="BW176" i="1"/>
  <c r="BW191" i="1"/>
  <c r="BW196" i="1"/>
  <c r="BT193" i="1"/>
  <c r="BU135" i="1"/>
  <c r="BP171" i="1"/>
  <c r="BT62" i="1"/>
  <c r="BQ63" i="1"/>
  <c r="BQ107" i="1" s="1"/>
  <c r="BT152" i="1"/>
  <c r="BW165" i="1"/>
  <c r="BS161" i="1"/>
  <c r="BT176" i="1"/>
  <c r="BT181" i="1"/>
  <c r="BT160" i="1"/>
  <c r="BP59" i="1"/>
  <c r="BP83" i="1" s="1"/>
  <c r="BP148" i="1"/>
  <c r="BP176" i="1"/>
  <c r="BP62" i="1"/>
  <c r="BP86" i="1" s="1"/>
  <c r="O84" i="1"/>
  <c r="O104" i="1"/>
  <c r="AW99" i="1"/>
  <c r="AW79" i="1"/>
  <c r="S80" i="1"/>
  <c r="S100" i="1"/>
  <c r="AZ106" i="1"/>
  <c r="AS78" i="1"/>
  <c r="AS98" i="1"/>
  <c r="Z78" i="1"/>
  <c r="Z98" i="1"/>
  <c r="AS88" i="1"/>
  <c r="AS108" i="1"/>
  <c r="DM75" i="1"/>
  <c r="DM95" i="1"/>
  <c r="CX95" i="1"/>
  <c r="CX75" i="1"/>
  <c r="CO75" i="1"/>
  <c r="CO95" i="1"/>
  <c r="BF75" i="1"/>
  <c r="BF95" i="1"/>
  <c r="AH75" i="1"/>
  <c r="AH95" i="1"/>
  <c r="Y75" i="1"/>
  <c r="Y95" i="1"/>
  <c r="EI163" i="1"/>
  <c r="EI58" i="1"/>
  <c r="EI102" i="1" s="1"/>
  <c r="BB202" i="1"/>
  <c r="BB111" i="1"/>
  <c r="BB212" i="1"/>
  <c r="BB207" i="1"/>
  <c r="BB117" i="1"/>
  <c r="BB91" i="1"/>
  <c r="AF143" i="1"/>
  <c r="AF54" i="1"/>
  <c r="AF78" i="1" s="1"/>
  <c r="DS140" i="1"/>
  <c r="DS136" i="1"/>
  <c r="DS132" i="1"/>
  <c r="U132" i="1"/>
  <c r="U140" i="1"/>
  <c r="ED59" i="1"/>
  <c r="ED103" i="1" s="1"/>
  <c r="ED164" i="1"/>
  <c r="CE152" i="1"/>
  <c r="CE148" i="1"/>
  <c r="CE164" i="1"/>
  <c r="CE168" i="1"/>
  <c r="BA165" i="1"/>
  <c r="BA169" i="1"/>
  <c r="AS169" i="1"/>
  <c r="AS165" i="1"/>
  <c r="AS161" i="1"/>
  <c r="AM169" i="1"/>
  <c r="AM161" i="1"/>
  <c r="AM165" i="1"/>
  <c r="DT171" i="1"/>
  <c r="DT181" i="1"/>
  <c r="BD196" i="1"/>
  <c r="BD176" i="1"/>
  <c r="BD191" i="1"/>
  <c r="BD171" i="1"/>
  <c r="BD186" i="1"/>
  <c r="BD181" i="1"/>
  <c r="AN171" i="1"/>
  <c r="AN62" i="1"/>
  <c r="AN86" i="1" s="1"/>
  <c r="AJ186" i="1"/>
  <c r="AJ191" i="1"/>
  <c r="AE176" i="1"/>
  <c r="AE191" i="1"/>
  <c r="AE171" i="1"/>
  <c r="N186" i="1"/>
  <c r="N191" i="1"/>
  <c r="N181" i="1"/>
  <c r="N176" i="1"/>
  <c r="EN187" i="1"/>
  <c r="EN197" i="1"/>
  <c r="EN63" i="1"/>
  <c r="EN87" i="1" s="1"/>
  <c r="EN192" i="1"/>
  <c r="EI172" i="1"/>
  <c r="EI182" i="1"/>
  <c r="EI197" i="1"/>
  <c r="EE187" i="1"/>
  <c r="EE182" i="1"/>
  <c r="DZ197" i="1"/>
  <c r="DZ187" i="1"/>
  <c r="DZ172" i="1"/>
  <c r="DV63" i="1"/>
  <c r="DV87" i="1" s="1"/>
  <c r="DV177" i="1"/>
  <c r="DR63" i="1"/>
  <c r="DR107" i="1" s="1"/>
  <c r="DR197" i="1"/>
  <c r="DM187" i="1"/>
  <c r="DM63" i="1"/>
  <c r="DM107" i="1" s="1"/>
  <c r="CO182" i="1"/>
  <c r="CO177" i="1"/>
  <c r="CO192" i="1"/>
  <c r="CK63" i="1"/>
  <c r="CB192" i="1"/>
  <c r="CB182" i="1"/>
  <c r="CB63" i="1"/>
  <c r="BW187" i="1"/>
  <c r="BW172" i="1"/>
  <c r="BW177" i="1"/>
  <c r="BW197" i="1"/>
  <c r="BS182" i="1"/>
  <c r="BS177" i="1"/>
  <c r="AZ63" i="1"/>
  <c r="AZ107" i="1" s="1"/>
  <c r="AZ182" i="1"/>
  <c r="AL172" i="1"/>
  <c r="AL63" i="1"/>
  <c r="AL107" i="1" s="1"/>
  <c r="AH182" i="1"/>
  <c r="AH197" i="1"/>
  <c r="AH177" i="1"/>
  <c r="AH192" i="1"/>
  <c r="AH172" i="1"/>
  <c r="AH187" i="1"/>
  <c r="EL64" i="1"/>
  <c r="EL88" i="1" s="1"/>
  <c r="EL173" i="1"/>
  <c r="DP183" i="1"/>
  <c r="DP198" i="1"/>
  <c r="CW64" i="1"/>
  <c r="CL198" i="1"/>
  <c r="CL183" i="1"/>
  <c r="AH211" i="1"/>
  <c r="AH206" i="1"/>
  <c r="AH116" i="1"/>
  <c r="AH90" i="1"/>
  <c r="AH201" i="1"/>
  <c r="AH110" i="1"/>
  <c r="DO213" i="1"/>
  <c r="DO208" i="1"/>
  <c r="DK203" i="1"/>
  <c r="DK112" i="1"/>
  <c r="BD208" i="1"/>
  <c r="BD118" i="1"/>
  <c r="BD92" i="1"/>
  <c r="BD203" i="1"/>
  <c r="BD112" i="1"/>
  <c r="BD213" i="1"/>
  <c r="DA202" i="1"/>
  <c r="DA212" i="1"/>
  <c r="DA91" i="1"/>
  <c r="EP144" i="1"/>
  <c r="EP128" i="1"/>
  <c r="EP169" i="1"/>
  <c r="EP161" i="1"/>
  <c r="AQ182" i="1"/>
  <c r="AQ172" i="1"/>
  <c r="AQ192" i="1"/>
  <c r="DH145" i="1"/>
  <c r="DH137" i="1"/>
  <c r="DH56" i="1"/>
  <c r="DH141" i="1"/>
  <c r="DH191" i="1"/>
  <c r="DH176" i="1"/>
  <c r="DH196" i="1"/>
  <c r="DH186" i="1"/>
  <c r="DI140" i="1"/>
  <c r="DI132" i="1"/>
  <c r="DI128" i="1"/>
  <c r="DI136" i="1"/>
  <c r="DI169" i="1"/>
  <c r="DI60" i="1"/>
  <c r="DI104" i="1" s="1"/>
  <c r="DI165" i="1"/>
  <c r="DI161" i="1"/>
  <c r="J159" i="1"/>
  <c r="J163" i="1"/>
  <c r="F163" i="1"/>
  <c r="F159" i="1"/>
  <c r="B132" i="1"/>
  <c r="B124" i="1"/>
  <c r="D54" i="1"/>
  <c r="D139" i="1"/>
  <c r="BB211" i="1"/>
  <c r="BB206" i="1"/>
  <c r="BB116" i="1"/>
  <c r="BB90" i="1"/>
  <c r="BB201" i="1"/>
  <c r="BB110" i="1"/>
  <c r="BD108" i="1"/>
  <c r="EG75" i="1"/>
  <c r="EG95" i="1"/>
  <c r="BD75" i="1"/>
  <c r="BD95" i="1"/>
  <c r="CP137" i="1"/>
  <c r="CP145" i="1"/>
  <c r="CC145" i="1"/>
  <c r="CC141" i="1"/>
  <c r="CC137" i="1"/>
  <c r="BT56" i="1"/>
  <c r="BT80" i="1" s="1"/>
  <c r="BT141" i="1"/>
  <c r="BA137" i="1"/>
  <c r="BA145" i="1"/>
  <c r="BA56" i="1"/>
  <c r="BA100" i="1" s="1"/>
  <c r="AS145" i="1"/>
  <c r="AS141" i="1"/>
  <c r="AS137" i="1"/>
  <c r="AM145" i="1"/>
  <c r="AM141" i="1"/>
  <c r="AI141" i="1"/>
  <c r="AI56" i="1"/>
  <c r="AI100" i="1" s="1"/>
  <c r="AD137" i="1"/>
  <c r="AD56" i="1"/>
  <c r="AD80" i="1" s="1"/>
  <c r="CV58" i="1"/>
  <c r="CQ167" i="1"/>
  <c r="CQ159" i="1"/>
  <c r="CM163" i="1"/>
  <c r="CM167" i="1"/>
  <c r="BD159" i="1"/>
  <c r="BD167" i="1"/>
  <c r="BD163" i="1"/>
  <c r="AX163" i="1"/>
  <c r="AX58" i="1"/>
  <c r="AX82" i="1" s="1"/>
  <c r="BB135" i="1"/>
  <c r="BB143" i="1"/>
  <c r="BB54" i="1"/>
  <c r="BB139" i="1"/>
  <c r="BB164" i="1"/>
  <c r="BB59" i="1"/>
  <c r="BB160" i="1"/>
  <c r="BB148" i="1"/>
  <c r="BB152" i="1"/>
  <c r="BB168" i="1"/>
  <c r="BB156" i="1"/>
  <c r="BB188" i="1"/>
  <c r="BB183" i="1"/>
  <c r="BB198" i="1"/>
  <c r="BB178" i="1"/>
  <c r="BB64" i="1"/>
  <c r="BB193" i="1"/>
  <c r="BB173" i="1"/>
  <c r="AY99" i="1"/>
  <c r="O137" i="1"/>
  <c r="AP99" i="1"/>
  <c r="BJ159" i="1"/>
  <c r="BS75" i="1"/>
  <c r="CF58" i="1"/>
  <c r="AQ167" i="1"/>
  <c r="AK106" i="1"/>
  <c r="DA99" i="1"/>
  <c r="D164" i="1"/>
  <c r="B58" i="1"/>
  <c r="B102" i="1" s="1"/>
  <c r="H59" i="1"/>
  <c r="B140" i="1"/>
  <c r="D156" i="1"/>
  <c r="R196" i="1"/>
  <c r="M186" i="1"/>
  <c r="N183" i="1"/>
  <c r="O132" i="1"/>
  <c r="R198" i="1"/>
  <c r="N173" i="1"/>
  <c r="W186" i="1"/>
  <c r="AB183" i="1"/>
  <c r="W178" i="1"/>
  <c r="AO56" i="1"/>
  <c r="AO139" i="1"/>
  <c r="AO178" i="1"/>
  <c r="AP163" i="1"/>
  <c r="AK202" i="1"/>
  <c r="AM135" i="1"/>
  <c r="AP167" i="1"/>
  <c r="AT171" i="1"/>
  <c r="BA173" i="1"/>
  <c r="AY145" i="1"/>
  <c r="BA128" i="1"/>
  <c r="AU60" i="1"/>
  <c r="AU84" i="1" s="1"/>
  <c r="AV196" i="1"/>
  <c r="AT181" i="1"/>
  <c r="BA178" i="1"/>
  <c r="BA124" i="1"/>
  <c r="AY141" i="1"/>
  <c r="BJ163" i="1"/>
  <c r="BI164" i="1"/>
  <c r="BK168" i="1"/>
  <c r="BK54" i="1"/>
  <c r="BT148" i="1"/>
  <c r="BP173" i="1"/>
  <c r="BV160" i="1"/>
  <c r="BP178" i="1"/>
  <c r="BW186" i="1"/>
  <c r="BR144" i="1"/>
  <c r="BV152" i="1"/>
  <c r="BQ192" i="1"/>
  <c r="BT59" i="1"/>
  <c r="BR168" i="1"/>
  <c r="BV164" i="1"/>
  <c r="CC183" i="1"/>
  <c r="CA55" i="1"/>
  <c r="CA79" i="1" s="1"/>
  <c r="CD62" i="1"/>
  <c r="CD106" i="1" s="1"/>
  <c r="CD177" i="1"/>
  <c r="CE136" i="1"/>
  <c r="BZ135" i="1"/>
  <c r="CC140" i="1"/>
  <c r="CE169" i="1"/>
  <c r="CF159" i="1"/>
  <c r="CL178" i="1"/>
  <c r="CK62" i="1"/>
  <c r="CO172" i="1"/>
  <c r="CN193" i="1"/>
  <c r="DB182" i="1"/>
  <c r="DA128" i="1"/>
  <c r="DA111" i="1"/>
  <c r="DP188" i="1"/>
  <c r="DL173" i="1"/>
  <c r="DY156" i="1"/>
  <c r="EF143" i="1"/>
  <c r="AY137" i="1"/>
  <c r="BA161" i="1"/>
  <c r="DV167" i="1"/>
  <c r="DX62" i="1"/>
  <c r="DX106" i="1" s="1"/>
  <c r="EP124" i="1"/>
  <c r="DI55" i="1"/>
  <c r="DI99" i="1" s="1"/>
  <c r="AO141" i="1"/>
  <c r="AJ171" i="1"/>
  <c r="M159" i="1"/>
  <c r="F167" i="1"/>
  <c r="J140" i="1"/>
  <c r="R181" i="1"/>
  <c r="X165" i="1"/>
  <c r="CZ187" i="1"/>
  <c r="Z139" i="1"/>
  <c r="DL55" i="1"/>
  <c r="DL99" i="1" s="1"/>
  <c r="J167" i="1"/>
  <c r="AC163" i="1"/>
  <c r="AJ181" i="1"/>
  <c r="CP54" i="1"/>
  <c r="CP78" i="1" s="1"/>
  <c r="DN64" i="1"/>
  <c r="CB177" i="1"/>
  <c r="EI187" i="1"/>
  <c r="CA156" i="1"/>
  <c r="BW192" i="1"/>
  <c r="CC103" i="1"/>
  <c r="EI95" i="1"/>
  <c r="EI75" i="1"/>
  <c r="CB75" i="1"/>
  <c r="CB95" i="1"/>
  <c r="EN58" i="1"/>
  <c r="EN82" i="1" s="1"/>
  <c r="EN159" i="1"/>
  <c r="AH159" i="1"/>
  <c r="AH167" i="1"/>
  <c r="AH163" i="1"/>
  <c r="BB56" i="1"/>
  <c r="BB145" i="1"/>
  <c r="BB141" i="1"/>
  <c r="BB137" i="1"/>
  <c r="BB62" i="1"/>
  <c r="BB196" i="1"/>
  <c r="BB176" i="1"/>
  <c r="BB191" i="1"/>
  <c r="BB171" i="1"/>
  <c r="BB186" i="1"/>
  <c r="BB181" i="1"/>
  <c r="AS84" i="1"/>
  <c r="AS104" i="1"/>
  <c r="AS100" i="1"/>
  <c r="AS80" i="1"/>
  <c r="CY55" i="1"/>
  <c r="CY99" i="1" s="1"/>
  <c r="CY140" i="1"/>
  <c r="AW132" i="1"/>
  <c r="AW144" i="1"/>
  <c r="AS140" i="1"/>
  <c r="AS136" i="1"/>
  <c r="AS124" i="1"/>
  <c r="AS128" i="1"/>
  <c r="AS144" i="1"/>
  <c r="AS132" i="1"/>
  <c r="EL164" i="1"/>
  <c r="EL156" i="1"/>
  <c r="EL59" i="1"/>
  <c r="EH164" i="1"/>
  <c r="EH148" i="1"/>
  <c r="EH156" i="1"/>
  <c r="DA160" i="1"/>
  <c r="DA152" i="1"/>
  <c r="CL160" i="1"/>
  <c r="CI59" i="1"/>
  <c r="CL168" i="1"/>
  <c r="CL164" i="1"/>
  <c r="S152" i="1"/>
  <c r="S148" i="1"/>
  <c r="AD169" i="1"/>
  <c r="AD60" i="1"/>
  <c r="AD84" i="1" s="1"/>
  <c r="Z161" i="1"/>
  <c r="Z165" i="1"/>
  <c r="Z60" i="1"/>
  <c r="Z84" i="1" s="1"/>
  <c r="CZ171" i="1"/>
  <c r="CZ191" i="1"/>
  <c r="CY135" i="1"/>
  <c r="CY143" i="1"/>
  <c r="BA135" i="1"/>
  <c r="BA139" i="1"/>
  <c r="BA54" i="1"/>
  <c r="BA78" i="1" s="1"/>
  <c r="AS135" i="1"/>
  <c r="AS143" i="1"/>
  <c r="AS139" i="1"/>
  <c r="AD143" i="1"/>
  <c r="AD54" i="1"/>
  <c r="AD78" i="1" s="1"/>
  <c r="Z143" i="1"/>
  <c r="Z135" i="1"/>
  <c r="EL144" i="1"/>
  <c r="EL124" i="1"/>
  <c r="EL132" i="1"/>
  <c r="EL55" i="1"/>
  <c r="EL79" i="1" s="1"/>
  <c r="EH136" i="1"/>
  <c r="EH128" i="1"/>
  <c r="ED144" i="1"/>
  <c r="ED128" i="1"/>
  <c r="DL136" i="1"/>
  <c r="DL132" i="1"/>
  <c r="DL140" i="1"/>
  <c r="CW55" i="1"/>
  <c r="CR124" i="1"/>
  <c r="CR144" i="1"/>
  <c r="CR55" i="1"/>
  <c r="CN132" i="1"/>
  <c r="CN136" i="1"/>
  <c r="CL140" i="1"/>
  <c r="CL124" i="1"/>
  <c r="BO132" i="1"/>
  <c r="BM55" i="1"/>
  <c r="BO99" i="1" s="1"/>
  <c r="BI140" i="1"/>
  <c r="BI128" i="1"/>
  <c r="BE144" i="1"/>
  <c r="BE132" i="1"/>
  <c r="BE136" i="1"/>
  <c r="X144" i="1"/>
  <c r="X140" i="1"/>
  <c r="EF168" i="1"/>
  <c r="EF59" i="1"/>
  <c r="EF103" i="1" s="1"/>
  <c r="EF156" i="1"/>
  <c r="EF152" i="1"/>
  <c r="EA160" i="1"/>
  <c r="EA152" i="1"/>
  <c r="EA59" i="1"/>
  <c r="EA156" i="1"/>
  <c r="EA148" i="1"/>
  <c r="DW148" i="1"/>
  <c r="DW168" i="1"/>
  <c r="DN152" i="1"/>
  <c r="DN59" i="1"/>
  <c r="DN168" i="1"/>
  <c r="DJ152" i="1"/>
  <c r="DJ59" i="1"/>
  <c r="DJ103" i="1" s="1"/>
  <c r="DJ160" i="1"/>
  <c r="DC160" i="1"/>
  <c r="DC156" i="1"/>
  <c r="CY59" i="1"/>
  <c r="CY103" i="1" s="1"/>
  <c r="CY152" i="1"/>
  <c r="CY168" i="1"/>
  <c r="CY156" i="1"/>
  <c r="CY148" i="1"/>
  <c r="CW152" i="1"/>
  <c r="CW160" i="1"/>
  <c r="CW156" i="1"/>
  <c r="CP59" i="1"/>
  <c r="CP164" i="1"/>
  <c r="CP168" i="1"/>
  <c r="CP160" i="1"/>
  <c r="CG59" i="1"/>
  <c r="CG83" i="1" s="1"/>
  <c r="CG168" i="1"/>
  <c r="CG148" i="1"/>
  <c r="CC164" i="1"/>
  <c r="CC160" i="1"/>
  <c r="CC156" i="1"/>
  <c r="CC148" i="1"/>
  <c r="BP152" i="1"/>
  <c r="BP164" i="1"/>
  <c r="BP160" i="1"/>
  <c r="BP168" i="1"/>
  <c r="AS164" i="1"/>
  <c r="AS160" i="1"/>
  <c r="AS148" i="1"/>
  <c r="AS152" i="1"/>
  <c r="AS168" i="1"/>
  <c r="AS156" i="1"/>
  <c r="AM168" i="1"/>
  <c r="AM160" i="1"/>
  <c r="DA165" i="1"/>
  <c r="DA161" i="1"/>
  <c r="CL161" i="1"/>
  <c r="CL165" i="1"/>
  <c r="BI60" i="1"/>
  <c r="BI84" i="1" s="1"/>
  <c r="BI161" i="1"/>
  <c r="S161" i="1"/>
  <c r="S165" i="1"/>
  <c r="O165" i="1"/>
  <c r="O161" i="1"/>
  <c r="DM181" i="1"/>
  <c r="DM186" i="1"/>
  <c r="DG62" i="1"/>
  <c r="CO62" i="1"/>
  <c r="CO86" i="1" s="1"/>
  <c r="CO176" i="1"/>
  <c r="AZ176" i="1"/>
  <c r="AZ196" i="1"/>
  <c r="AZ191" i="1"/>
  <c r="AL181" i="1"/>
  <c r="AL62" i="1"/>
  <c r="AL86" i="1" s="1"/>
  <c r="AL171" i="1"/>
  <c r="AH196" i="1"/>
  <c r="AH176" i="1"/>
  <c r="AH191" i="1"/>
  <c r="AH171" i="1"/>
  <c r="AH186" i="1"/>
  <c r="AH181" i="1"/>
  <c r="AC181" i="1"/>
  <c r="AC176" i="1"/>
  <c r="Y191" i="1"/>
  <c r="Y176" i="1"/>
  <c r="Y196" i="1"/>
  <c r="EK172" i="1"/>
  <c r="EK182" i="1"/>
  <c r="DT172" i="1"/>
  <c r="DT182" i="1"/>
  <c r="DO197" i="1"/>
  <c r="DO172" i="1"/>
  <c r="DK177" i="1"/>
  <c r="DK197" i="1"/>
  <c r="CQ197" i="1"/>
  <c r="CQ187" i="1"/>
  <c r="CK172" i="1"/>
  <c r="CH63" i="1"/>
  <c r="BZ63" i="1"/>
  <c r="BQ182" i="1"/>
  <c r="BQ197" i="1"/>
  <c r="BD182" i="1"/>
  <c r="BD197" i="1"/>
  <c r="BD177" i="1"/>
  <c r="BD192" i="1"/>
  <c r="BD172" i="1"/>
  <c r="BD187" i="1"/>
  <c r="EA183" i="1"/>
  <c r="EA188" i="1"/>
  <c r="EA64" i="1"/>
  <c r="DW198" i="1"/>
  <c r="DW64" i="1"/>
  <c r="DS173" i="1"/>
  <c r="DS183" i="1"/>
  <c r="DS188" i="1"/>
  <c r="DN198" i="1"/>
  <c r="DN188" i="1"/>
  <c r="DN193" i="1"/>
  <c r="DN183" i="1"/>
  <c r="DJ183" i="1"/>
  <c r="DJ188" i="1"/>
  <c r="DC193" i="1"/>
  <c r="DC178" i="1"/>
  <c r="DC198" i="1"/>
  <c r="DC64" i="1"/>
  <c r="DC88" i="1" s="1"/>
  <c r="CY198" i="1"/>
  <c r="CY64" i="1"/>
  <c r="CY88" i="1" s="1"/>
  <c r="CW183" i="1"/>
  <c r="CW178" i="1"/>
  <c r="CW188" i="1"/>
  <c r="CT64" i="1"/>
  <c r="CP64" i="1"/>
  <c r="CP178" i="1"/>
  <c r="CL64" i="1"/>
  <c r="CC64" i="1"/>
  <c r="CC88" i="1" s="1"/>
  <c r="CC178" i="1"/>
  <c r="BZ193" i="1"/>
  <c r="BZ183" i="1"/>
  <c r="BZ198" i="1"/>
  <c r="BX64" i="1"/>
  <c r="BZ178" i="1"/>
  <c r="BT178" i="1"/>
  <c r="BT198" i="1"/>
  <c r="BT64" i="1"/>
  <c r="BT108" i="1" s="1"/>
  <c r="BT173" i="1"/>
  <c r="BP198" i="1"/>
  <c r="BP188" i="1"/>
  <c r="BK183" i="1"/>
  <c r="BK198" i="1"/>
  <c r="BG178" i="1"/>
  <c r="BG173" i="1"/>
  <c r="BG183" i="1"/>
  <c r="BG198" i="1"/>
  <c r="AS188" i="1"/>
  <c r="AS183" i="1"/>
  <c r="AS198" i="1"/>
  <c r="AS178" i="1"/>
  <c r="AS193" i="1"/>
  <c r="AS173" i="1"/>
  <c r="AM183" i="1"/>
  <c r="AM188" i="1"/>
  <c r="Y64" i="1"/>
  <c r="Y108" i="1" s="1"/>
  <c r="Y198" i="1"/>
  <c r="M64" i="1"/>
  <c r="M108" i="1" s="1"/>
  <c r="M188" i="1"/>
  <c r="BD211" i="1"/>
  <c r="BD206" i="1"/>
  <c r="BD116" i="1"/>
  <c r="BD90" i="1"/>
  <c r="BD201" i="1"/>
  <c r="BD110" i="1"/>
  <c r="EE208" i="1"/>
  <c r="EE118" i="1"/>
  <c r="AH208" i="1"/>
  <c r="AH118" i="1"/>
  <c r="AH92" i="1"/>
  <c r="AH203" i="1"/>
  <c r="AH112" i="1"/>
  <c r="AH213" i="1"/>
  <c r="AS202" i="1"/>
  <c r="AS111" i="1"/>
  <c r="AS212" i="1"/>
  <c r="AS207" i="1"/>
  <c r="AS117" i="1"/>
  <c r="AS91" i="1"/>
  <c r="EA207" i="1"/>
  <c r="EA212" i="1"/>
  <c r="AQ60" i="1"/>
  <c r="AQ161" i="1"/>
  <c r="AQ211" i="1"/>
  <c r="AQ206" i="1"/>
  <c r="AQ116" i="1"/>
  <c r="DH135" i="1"/>
  <c r="DH54" i="1"/>
  <c r="DH78" i="1" s="1"/>
  <c r="DH139" i="1"/>
  <c r="DH143" i="1"/>
  <c r="DH168" i="1"/>
  <c r="DH164" i="1"/>
  <c r="DH156" i="1"/>
  <c r="DH59" i="1"/>
  <c r="DH193" i="1"/>
  <c r="DH198" i="1"/>
  <c r="DI159" i="1"/>
  <c r="DI58" i="1"/>
  <c r="DI82" i="1" s="1"/>
  <c r="DI163" i="1"/>
  <c r="DI182" i="1"/>
  <c r="DI172" i="1"/>
  <c r="DI197" i="1"/>
  <c r="DI192" i="1"/>
  <c r="DI177" i="1"/>
  <c r="AV95" i="1"/>
  <c r="CB58" i="1"/>
  <c r="DR75" i="1"/>
  <c r="R193" i="1"/>
  <c r="R188" i="1"/>
  <c r="AB193" i="1"/>
  <c r="AC177" i="1"/>
  <c r="AC63" i="1"/>
  <c r="AC87" i="1" s="1"/>
  <c r="AO183" i="1"/>
  <c r="AP159" i="1"/>
  <c r="AH58" i="1"/>
  <c r="AM124" i="1"/>
  <c r="AO193" i="1"/>
  <c r="AW78" i="1"/>
  <c r="AU178" i="1"/>
  <c r="AY173" i="1"/>
  <c r="AW140" i="1"/>
  <c r="AU56" i="1"/>
  <c r="AU80" i="1" s="1"/>
  <c r="AX196" i="1"/>
  <c r="AS55" i="1"/>
  <c r="AX176" i="1"/>
  <c r="BA140" i="1"/>
  <c r="AY188" i="1"/>
  <c r="BI59" i="1"/>
  <c r="BI103" i="1" s="1"/>
  <c r="BJ197" i="1"/>
  <c r="BT128" i="1"/>
  <c r="BS172" i="1"/>
  <c r="BS192" i="1"/>
  <c r="BO183" i="1"/>
  <c r="BS197" i="1"/>
  <c r="BS63" i="1"/>
  <c r="CC55" i="1"/>
  <c r="CC99" i="1" s="1"/>
  <c r="CF167" i="1"/>
  <c r="CB167" i="1"/>
  <c r="CO187" i="1"/>
  <c r="CL148" i="1"/>
  <c r="CO63" i="1"/>
  <c r="CO107" i="1" s="1"/>
  <c r="DB197" i="1"/>
  <c r="DB58" i="1"/>
  <c r="DB82" i="1" s="1"/>
  <c r="DP160" i="1"/>
  <c r="DP168" i="1"/>
  <c r="ED193" i="1"/>
  <c r="EL178" i="1"/>
  <c r="EL183" i="1"/>
  <c r="EE75" i="1"/>
  <c r="EO136" i="1"/>
  <c r="EN182" i="1"/>
  <c r="BA55" i="1"/>
  <c r="BA99" i="1" s="1"/>
  <c r="AV172" i="1"/>
  <c r="AX171" i="1"/>
  <c r="AE196" i="1"/>
  <c r="AA191" i="1"/>
  <c r="AL187" i="1"/>
  <c r="BJ177" i="1"/>
  <c r="BW182" i="1"/>
  <c r="CV159" i="1"/>
  <c r="EI192" i="1"/>
  <c r="EE63" i="1"/>
  <c r="EE87" i="1" s="1"/>
  <c r="AI165" i="1"/>
  <c r="CV95" i="1"/>
  <c r="EJ128" i="1"/>
  <c r="BU196" i="1"/>
  <c r="CB172" i="1"/>
  <c r="AV192" i="1"/>
  <c r="CN188" i="1"/>
  <c r="DR177" i="1"/>
  <c r="AQ128" i="1"/>
  <c r="BB55" i="1"/>
  <c r="BB132" i="1"/>
  <c r="BB144" i="1"/>
  <c r="BB163" i="1"/>
  <c r="BB187" i="1"/>
  <c r="BB213" i="1"/>
  <c r="BD91" i="1"/>
  <c r="BD117" i="1"/>
  <c r="BD132" i="1"/>
  <c r="BD139" i="1"/>
  <c r="BD144" i="1"/>
  <c r="BD156" i="1"/>
  <c r="BD168" i="1"/>
  <c r="BD173" i="1"/>
  <c r="BD193" i="1"/>
  <c r="BD207" i="1"/>
  <c r="AS110" i="1"/>
  <c r="AS163" i="1"/>
  <c r="AS181" i="1"/>
  <c r="AS187" i="1"/>
  <c r="AS201" i="1"/>
  <c r="AS213" i="1"/>
  <c r="AH80" i="1"/>
  <c r="AH91" i="1"/>
  <c r="AH117" i="1"/>
  <c r="AH132" i="1"/>
  <c r="AH139" i="1"/>
  <c r="AH144" i="1"/>
  <c r="AH156" i="1"/>
  <c r="AH168" i="1"/>
  <c r="AH173" i="1"/>
  <c r="AH193" i="1"/>
  <c r="AH207" i="1"/>
  <c r="BB128" i="1"/>
  <c r="BB161" i="1"/>
  <c r="BB167" i="1"/>
  <c r="BB172" i="1"/>
  <c r="BB192" i="1"/>
  <c r="BD128" i="1"/>
  <c r="BD137" i="1"/>
  <c r="BD143" i="1"/>
  <c r="BD152" i="1"/>
  <c r="BD161" i="1"/>
  <c r="BD178" i="1"/>
  <c r="BD198" i="1"/>
  <c r="BD212" i="1"/>
  <c r="AS90" i="1"/>
  <c r="AS116" i="1"/>
  <c r="AS167" i="1"/>
  <c r="AS172" i="1"/>
  <c r="AS186" i="1"/>
  <c r="AS192" i="1"/>
  <c r="AS206" i="1"/>
  <c r="AH128" i="1"/>
  <c r="AH137" i="1"/>
  <c r="AH143" i="1"/>
  <c r="AH152" i="1"/>
  <c r="AH161" i="1"/>
  <c r="AH178" i="1"/>
  <c r="AH198" i="1"/>
  <c r="AH212" i="1"/>
  <c r="BB60" i="1"/>
  <c r="BB95" i="1"/>
  <c r="BB102" i="1"/>
  <c r="BB107" i="1"/>
  <c r="BB112" i="1"/>
  <c r="BB124" i="1"/>
  <c r="BB177" i="1"/>
  <c r="BB197" i="1"/>
  <c r="BB203" i="1"/>
  <c r="BD124" i="1"/>
  <c r="BD136" i="1"/>
  <c r="BD141" i="1"/>
  <c r="BD148" i="1"/>
  <c r="BD160" i="1"/>
  <c r="BD165" i="1"/>
  <c r="BD183" i="1"/>
  <c r="AS95" i="1"/>
  <c r="AS112" i="1"/>
  <c r="AS171" i="1"/>
  <c r="AS177" i="1"/>
  <c r="AS191" i="1"/>
  <c r="AS197" i="1"/>
  <c r="AS203" i="1"/>
  <c r="AH124" i="1"/>
  <c r="AH136" i="1"/>
  <c r="AH141" i="1"/>
  <c r="AH148" i="1"/>
  <c r="AH160" i="1"/>
  <c r="AH165" i="1"/>
  <c r="AH183" i="1"/>
  <c r="AQ98" i="1"/>
  <c r="AQ143" i="1"/>
  <c r="BB92" i="1"/>
  <c r="BB118" i="1"/>
  <c r="BB159" i="1"/>
  <c r="BB182" i="1"/>
  <c r="BD111" i="1"/>
  <c r="AS92" i="1"/>
  <c r="AS118" i="1"/>
  <c r="AS176" i="1"/>
  <c r="AH111" i="1"/>
  <c r="AH145" i="1"/>
  <c r="BF84" i="1"/>
  <c r="BF104" i="1"/>
  <c r="BF187" i="1"/>
  <c r="BF197" i="1"/>
  <c r="BH118" i="1"/>
  <c r="BJ137" i="1"/>
  <c r="BE161" i="1"/>
  <c r="BF182" i="1"/>
  <c r="BK152" i="1"/>
  <c r="BF177" i="1"/>
  <c r="BI203" i="1"/>
  <c r="BG168" i="1"/>
  <c r="BF178" i="1"/>
  <c r="BE128" i="1"/>
  <c r="BJ135" i="1"/>
  <c r="BK160" i="1"/>
  <c r="BF172" i="1"/>
  <c r="BJ63" i="1"/>
  <c r="BJ87" i="1" s="1"/>
  <c r="BK79" i="1"/>
  <c r="BI186" i="1"/>
  <c r="BJ192" i="1"/>
  <c r="BG152" i="1"/>
  <c r="BK164" i="1"/>
  <c r="BE176" i="1"/>
  <c r="BF63" i="1"/>
  <c r="BI92" i="1"/>
  <c r="BJ182" i="1"/>
  <c r="BF139" i="1"/>
  <c r="BJ187" i="1"/>
  <c r="BE140" i="1"/>
  <c r="BK148" i="1"/>
  <c r="BF135" i="1"/>
  <c r="AO202" i="1"/>
  <c r="AO207" i="1"/>
  <c r="AO111" i="1"/>
  <c r="AO91" i="1"/>
  <c r="AO117" i="1"/>
  <c r="AO212" i="1"/>
  <c r="DS98" i="1"/>
  <c r="DS78" i="1"/>
  <c r="BK202" i="1"/>
  <c r="BK212" i="1"/>
  <c r="BK207" i="1"/>
  <c r="BK91" i="1"/>
  <c r="BK117" i="1"/>
  <c r="BK111" i="1"/>
  <c r="AT143" i="1"/>
  <c r="BJ136" i="1"/>
  <c r="BG143" i="1"/>
  <c r="BW124" i="1"/>
  <c r="BZ141" i="1"/>
  <c r="BZ137" i="1"/>
  <c r="CO144" i="1"/>
  <c r="CK58" i="1"/>
  <c r="CV144" i="1"/>
  <c r="DC145" i="1"/>
  <c r="DC54" i="1"/>
  <c r="DC78" i="1" s="1"/>
  <c r="CV128" i="1"/>
  <c r="DM168" i="1"/>
  <c r="DZ136" i="1"/>
  <c r="DS139" i="1"/>
  <c r="DZ132" i="1"/>
  <c r="BA132" i="1"/>
  <c r="DS145" i="1"/>
  <c r="DU191" i="1"/>
  <c r="DV159" i="1"/>
  <c r="DY191" i="1"/>
  <c r="EE136" i="1"/>
  <c r="EH62" i="1"/>
  <c r="EH86" i="1" s="1"/>
  <c r="EI55" i="1"/>
  <c r="EI79" i="1" s="1"/>
  <c r="EK197" i="1"/>
  <c r="EN152" i="1"/>
  <c r="AT56" i="1"/>
  <c r="AT80" i="1" s="1"/>
  <c r="AU172" i="1"/>
  <c r="AP196" i="1"/>
  <c r="AC171" i="1"/>
  <c r="AD148" i="1"/>
  <c r="Y186" i="1"/>
  <c r="AA145" i="1"/>
  <c r="BQ173" i="1"/>
  <c r="Q144" i="1"/>
  <c r="Q124" i="1"/>
  <c r="AD168" i="1"/>
  <c r="BF132" i="1"/>
  <c r="BI191" i="1"/>
  <c r="BT54" i="1"/>
  <c r="BO176" i="1"/>
  <c r="BW136" i="1"/>
  <c r="CI62" i="1"/>
  <c r="CK177" i="1"/>
  <c r="CZ197" i="1"/>
  <c r="CV163" i="1"/>
  <c r="CZ172" i="1"/>
  <c r="DM159" i="1"/>
  <c r="DR168" i="1"/>
  <c r="DX63" i="1"/>
  <c r="DR164" i="1"/>
  <c r="EO145" i="1"/>
  <c r="DU161" i="1"/>
  <c r="CK192" i="1"/>
  <c r="AM59" i="1"/>
  <c r="AM83" i="1" s="1"/>
  <c r="AM156" i="1"/>
  <c r="AD58" i="1"/>
  <c r="CB140" i="1"/>
  <c r="EF145" i="1"/>
  <c r="CO152" i="1"/>
  <c r="AL196" i="1"/>
  <c r="BX56" i="1"/>
  <c r="AN139" i="1"/>
  <c r="CN196" i="1"/>
  <c r="EN168" i="1"/>
  <c r="R141" i="1"/>
  <c r="DA62" i="1"/>
  <c r="DA86" i="1" s="1"/>
  <c r="DR144" i="1"/>
  <c r="BF159" i="1"/>
  <c r="AI160" i="1"/>
  <c r="DA181" i="1"/>
  <c r="AI148" i="1"/>
  <c r="DO192" i="1"/>
  <c r="DX197" i="1"/>
  <c r="AF86" i="1"/>
  <c r="AF172" i="1"/>
  <c r="AF193" i="1"/>
  <c r="AF213" i="1"/>
  <c r="AQ91" i="1"/>
  <c r="AQ110" i="1"/>
  <c r="AQ117" i="1"/>
  <c r="AQ132" i="1"/>
  <c r="AQ139" i="1"/>
  <c r="AQ144" i="1"/>
  <c r="AQ156" i="1"/>
  <c r="AQ163" i="1"/>
  <c r="AQ168" i="1"/>
  <c r="AQ173" i="1"/>
  <c r="AQ181" i="1"/>
  <c r="AQ187" i="1"/>
  <c r="AQ193" i="1"/>
  <c r="AQ201" i="1"/>
  <c r="AQ207" i="1"/>
  <c r="AQ213" i="1"/>
  <c r="AQ137" i="1"/>
  <c r="AQ186" i="1"/>
  <c r="AQ212" i="1"/>
  <c r="BK139" i="1"/>
  <c r="BZ143" i="1"/>
  <c r="CC56" i="1"/>
  <c r="CP141" i="1"/>
  <c r="CP56" i="1"/>
  <c r="DN100" i="1"/>
  <c r="DZ55" i="1"/>
  <c r="DZ79" i="1" s="1"/>
  <c r="DV152" i="1"/>
  <c r="DR58" i="1"/>
  <c r="EN148" i="1"/>
  <c r="DU62" i="1"/>
  <c r="DU106" i="1" s="1"/>
  <c r="DU176" i="1"/>
  <c r="DY186" i="1"/>
  <c r="EE124" i="1"/>
  <c r="EI128" i="1"/>
  <c r="EL186" i="1"/>
  <c r="EN167" i="1"/>
  <c r="AW124" i="1"/>
  <c r="AW58" i="1"/>
  <c r="AW102" i="1" s="1"/>
  <c r="AS58" i="1"/>
  <c r="AP186" i="1"/>
  <c r="AE139" i="1"/>
  <c r="Y171" i="1"/>
  <c r="N145" i="1"/>
  <c r="CG143" i="1"/>
  <c r="CW103" i="1"/>
  <c r="M62" i="1"/>
  <c r="M86" i="1" s="1"/>
  <c r="Q140" i="1"/>
  <c r="Z163" i="1"/>
  <c r="W135" i="1"/>
  <c r="AL176" i="1"/>
  <c r="AI168" i="1"/>
  <c r="AX143" i="1"/>
  <c r="BF124" i="1"/>
  <c r="BK143" i="1"/>
  <c r="BL173" i="1"/>
  <c r="BL178" i="1"/>
  <c r="BF144" i="1"/>
  <c r="BL188" i="1"/>
  <c r="BE165" i="1"/>
  <c r="BJ78" i="1"/>
  <c r="BW55" i="1"/>
  <c r="BW99" i="1" s="1"/>
  <c r="CB164" i="1"/>
  <c r="CX156" i="1"/>
  <c r="DB168" i="1"/>
  <c r="CV63" i="1"/>
  <c r="EN132" i="1"/>
  <c r="CV136" i="1"/>
  <c r="AM148" i="1"/>
  <c r="AM164" i="1"/>
  <c r="BA159" i="1"/>
  <c r="W56" i="1"/>
  <c r="W80" i="1" s="1"/>
  <c r="CS55" i="1"/>
  <c r="DT193" i="1"/>
  <c r="CO128" i="1"/>
  <c r="CY54" i="1"/>
  <c r="CY98" i="1" s="1"/>
  <c r="AD144" i="1"/>
  <c r="BK56" i="1"/>
  <c r="DK178" i="1"/>
  <c r="AL186" i="1"/>
  <c r="BK141" i="1"/>
  <c r="DM55" i="1"/>
  <c r="CP135" i="1"/>
  <c r="DM140" i="1"/>
  <c r="DM144" i="1"/>
  <c r="DR124" i="1"/>
  <c r="CO156" i="1"/>
  <c r="BF58" i="1"/>
  <c r="BF82" i="1" s="1"/>
  <c r="CO136" i="1"/>
  <c r="EN160" i="1"/>
  <c r="AN135" i="1"/>
  <c r="R182" i="1"/>
  <c r="BF167" i="1"/>
  <c r="AW128" i="1"/>
  <c r="EY87" i="1"/>
  <c r="AF178" i="1"/>
  <c r="AF201" i="1"/>
  <c r="AQ95" i="1"/>
  <c r="AQ102" i="1"/>
  <c r="AQ112" i="1"/>
  <c r="AQ124" i="1"/>
  <c r="AQ136" i="1"/>
  <c r="AQ141" i="1"/>
  <c r="AQ148" i="1"/>
  <c r="AQ160" i="1"/>
  <c r="AQ165" i="1"/>
  <c r="AQ171" i="1"/>
  <c r="AQ177" i="1"/>
  <c r="AQ183" i="1"/>
  <c r="AQ191" i="1"/>
  <c r="AQ197" i="1"/>
  <c r="AQ203" i="1"/>
  <c r="N86" i="1"/>
  <c r="AJ95" i="1"/>
  <c r="AX139" i="1"/>
  <c r="BJ55" i="1"/>
  <c r="BJ99" i="1" s="1"/>
  <c r="BW132" i="1"/>
  <c r="CC54" i="1"/>
  <c r="CC135" i="1"/>
  <c r="CC143" i="1"/>
  <c r="CO55" i="1"/>
  <c r="DC139" i="1"/>
  <c r="DG58" i="1"/>
  <c r="EA141" i="1"/>
  <c r="EN83" i="1"/>
  <c r="BF136" i="1"/>
  <c r="DV163" i="1"/>
  <c r="DY196" i="1"/>
  <c r="EE144" i="1"/>
  <c r="EH191" i="1"/>
  <c r="EL191" i="1"/>
  <c r="EN163" i="1"/>
  <c r="AW159" i="1"/>
  <c r="AT135" i="1"/>
  <c r="AP191" i="1"/>
  <c r="N56" i="1"/>
  <c r="N80" i="1" s="1"/>
  <c r="AD156" i="1"/>
  <c r="AI156" i="1"/>
  <c r="AN54" i="1"/>
  <c r="AX135" i="1"/>
  <c r="BG135" i="1"/>
  <c r="BL193" i="1"/>
  <c r="BR186" i="1"/>
  <c r="CO124" i="1"/>
  <c r="CX59" i="1"/>
  <c r="EI144" i="1"/>
  <c r="DR132" i="1"/>
  <c r="AA56" i="1"/>
  <c r="AA100" i="1" s="1"/>
  <c r="CY139" i="1"/>
  <c r="BA167" i="1"/>
  <c r="W141" i="1"/>
  <c r="AD159" i="1"/>
  <c r="N143" i="1"/>
  <c r="AD55" i="1"/>
  <c r="AD99" i="1" s="1"/>
  <c r="BK145" i="1"/>
  <c r="CS58" i="1"/>
  <c r="AL191" i="1"/>
  <c r="DB160" i="1"/>
  <c r="CW139" i="1"/>
  <c r="R145" i="1"/>
  <c r="DR140" i="1"/>
  <c r="CP143" i="1"/>
  <c r="DR128" i="1"/>
  <c r="DW135" i="1"/>
  <c r="CA171" i="1"/>
  <c r="EI164" i="1"/>
  <c r="AF110" i="1"/>
  <c r="AF173" i="1"/>
  <c r="AF198" i="1"/>
  <c r="AQ92" i="1"/>
  <c r="AQ111" i="1"/>
  <c r="AQ118" i="1"/>
  <c r="AQ135" i="1"/>
  <c r="AQ169" i="1"/>
  <c r="AQ176" i="1"/>
  <c r="AQ188" i="1"/>
  <c r="AQ59" i="1"/>
  <c r="EO99" i="1"/>
  <c r="EO79" i="1"/>
  <c r="DA80" i="1"/>
  <c r="DA100" i="1"/>
  <c r="CL139" i="1"/>
  <c r="CL143" i="1"/>
  <c r="AC135" i="1"/>
  <c r="AC139" i="1"/>
  <c r="P139" i="1"/>
  <c r="P143" i="1"/>
  <c r="DT124" i="1"/>
  <c r="DT128" i="1"/>
  <c r="DT55" i="1"/>
  <c r="DT99" i="1" s="1"/>
  <c r="CZ136" i="1"/>
  <c r="CZ140" i="1"/>
  <c r="CQ140" i="1"/>
  <c r="CQ136" i="1"/>
  <c r="CQ132" i="1"/>
  <c r="CQ128" i="1"/>
  <c r="AF140" i="1"/>
  <c r="AF136" i="1"/>
  <c r="AF124" i="1"/>
  <c r="S124" i="1"/>
  <c r="S140" i="1"/>
  <c r="CL145" i="1"/>
  <c r="CL137" i="1"/>
  <c r="CA145" i="1"/>
  <c r="CA141" i="1"/>
  <c r="BI141" i="1"/>
  <c r="BI137" i="1"/>
  <c r="BI56" i="1"/>
  <c r="BI100" i="1" s="1"/>
  <c r="AP145" i="1"/>
  <c r="AP141" i="1"/>
  <c r="M56" i="1"/>
  <c r="M100" i="1" s="1"/>
  <c r="M141" i="1"/>
  <c r="EK159" i="1"/>
  <c r="EK167" i="1"/>
  <c r="EK163" i="1"/>
  <c r="CK167" i="1"/>
  <c r="CK159" i="1"/>
  <c r="BQ159" i="1"/>
  <c r="BQ58" i="1"/>
  <c r="BH159" i="1"/>
  <c r="BH58" i="1"/>
  <c r="BH102" i="1" s="1"/>
  <c r="AO167" i="1"/>
  <c r="AO58" i="1"/>
  <c r="AO82" i="1" s="1"/>
  <c r="S58" i="1"/>
  <c r="S82" i="1" s="1"/>
  <c r="S163" i="1"/>
  <c r="S159" i="1"/>
  <c r="DX152" i="1"/>
  <c r="DX164" i="1"/>
  <c r="DO168" i="1"/>
  <c r="DO59" i="1"/>
  <c r="DD59" i="1"/>
  <c r="BL168" i="1"/>
  <c r="BL59" i="1"/>
  <c r="BL152" i="1"/>
  <c r="BL164" i="1"/>
  <c r="BL148" i="1"/>
  <c r="AY156" i="1"/>
  <c r="AY148" i="1"/>
  <c r="AY59" i="1"/>
  <c r="AY103" i="1" s="1"/>
  <c r="AY168" i="1"/>
  <c r="AY160" i="1"/>
  <c r="AU160" i="1"/>
  <c r="AU152" i="1"/>
  <c r="AU156" i="1"/>
  <c r="AU148" i="1"/>
  <c r="AU168" i="1"/>
  <c r="AF164" i="1"/>
  <c r="AF160" i="1"/>
  <c r="AF148" i="1"/>
  <c r="AF152" i="1"/>
  <c r="AF168" i="1"/>
  <c r="AF156" i="1"/>
  <c r="AB168" i="1"/>
  <c r="AB152" i="1"/>
  <c r="AB164" i="1"/>
  <c r="AB160" i="1"/>
  <c r="X148" i="1"/>
  <c r="X160" i="1"/>
  <c r="X59" i="1"/>
  <c r="EA169" i="1"/>
  <c r="EA165" i="1"/>
  <c r="EA60" i="1"/>
  <c r="EA84" i="1" s="1"/>
  <c r="DS169" i="1"/>
  <c r="DS60" i="1"/>
  <c r="CP169" i="1"/>
  <c r="CP161" i="1"/>
  <c r="CP165" i="1"/>
  <c r="CL60" i="1"/>
  <c r="CC169" i="1"/>
  <c r="CC165" i="1"/>
  <c r="CC60" i="1"/>
  <c r="CC161" i="1"/>
  <c r="BT165" i="1"/>
  <c r="BT161" i="1"/>
  <c r="AX161" i="1"/>
  <c r="AX165" i="1"/>
  <c r="AN165" i="1"/>
  <c r="AN60" i="1"/>
  <c r="AN84" i="1" s="1"/>
  <c r="AE60" i="1"/>
  <c r="AE84" i="1" s="1"/>
  <c r="AE165" i="1"/>
  <c r="AE169" i="1"/>
  <c r="W169" i="1"/>
  <c r="W161" i="1"/>
  <c r="W60" i="1"/>
  <c r="N60" i="1"/>
  <c r="N161" i="1"/>
  <c r="N169" i="1"/>
  <c r="N165" i="1"/>
  <c r="DC108" i="1"/>
  <c r="EK62" i="1"/>
  <c r="EK106" i="1" s="1"/>
  <c r="EK181" i="1"/>
  <c r="EK186" i="1"/>
  <c r="EK196" i="1"/>
  <c r="DX186" i="1"/>
  <c r="DX191" i="1"/>
  <c r="DX171" i="1"/>
  <c r="DX176" i="1"/>
  <c r="DO186" i="1"/>
  <c r="DO181" i="1"/>
  <c r="DO176" i="1"/>
  <c r="DO171" i="1"/>
  <c r="DO62" i="1"/>
  <c r="DO86" i="1" s="1"/>
  <c r="DO191" i="1"/>
  <c r="DK181" i="1"/>
  <c r="DK191" i="1"/>
  <c r="DK176" i="1"/>
  <c r="DK186" i="1"/>
  <c r="DK171" i="1"/>
  <c r="DK62" i="1"/>
  <c r="DK106" i="1" s="1"/>
  <c r="DK196" i="1"/>
  <c r="CQ186" i="1"/>
  <c r="CQ181" i="1"/>
  <c r="CM191" i="1"/>
  <c r="CM176" i="1"/>
  <c r="CM181" i="1"/>
  <c r="CM196" i="1"/>
  <c r="CM186" i="1"/>
  <c r="CM171" i="1"/>
  <c r="CH62" i="1"/>
  <c r="CK196" i="1"/>
  <c r="CK186" i="1"/>
  <c r="CK191" i="1"/>
  <c r="CK181" i="1"/>
  <c r="CD186" i="1"/>
  <c r="CD171" i="1"/>
  <c r="CD196" i="1"/>
  <c r="CD176" i="1"/>
  <c r="BQ191" i="1"/>
  <c r="BQ186" i="1"/>
  <c r="BQ181" i="1"/>
  <c r="BQ176" i="1"/>
  <c r="BQ171" i="1"/>
  <c r="BL62" i="1"/>
  <c r="BL176" i="1"/>
  <c r="BL171" i="1"/>
  <c r="BL191" i="1"/>
  <c r="BH186" i="1"/>
  <c r="BH181" i="1"/>
  <c r="BH191" i="1"/>
  <c r="BH196" i="1"/>
  <c r="AY62" i="1"/>
  <c r="AY86" i="1" s="1"/>
  <c r="AY181" i="1"/>
  <c r="AY196" i="1"/>
  <c r="AY186" i="1"/>
  <c r="AU176" i="1"/>
  <c r="AU62" i="1"/>
  <c r="AO181" i="1"/>
  <c r="AO196" i="1"/>
  <c r="AO186" i="1"/>
  <c r="AK186" i="1"/>
  <c r="AK191" i="1"/>
  <c r="AF196" i="1"/>
  <c r="AF176" i="1"/>
  <c r="AF191" i="1"/>
  <c r="AF171" i="1"/>
  <c r="AF181" i="1"/>
  <c r="AB196" i="1"/>
  <c r="AB171" i="1"/>
  <c r="S191" i="1"/>
  <c r="S196" i="1"/>
  <c r="O191" i="1"/>
  <c r="O176" i="1"/>
  <c r="EO63" i="1"/>
  <c r="EO107" i="1" s="1"/>
  <c r="EO177" i="1"/>
  <c r="EO197" i="1"/>
  <c r="EO172" i="1"/>
  <c r="EF172" i="1"/>
  <c r="EF187" i="1"/>
  <c r="DW177" i="1"/>
  <c r="DW187" i="1"/>
  <c r="DW197" i="1"/>
  <c r="DS187" i="1"/>
  <c r="DS177" i="1"/>
  <c r="DS192" i="1"/>
  <c r="DS63" i="1"/>
  <c r="DS107" i="1" s="1"/>
  <c r="DS172" i="1"/>
  <c r="DS182" i="1"/>
  <c r="DS197" i="1"/>
  <c r="DN182" i="1"/>
  <c r="DN172" i="1"/>
  <c r="DN63" i="1"/>
  <c r="DN192" i="1"/>
  <c r="DN177" i="1"/>
  <c r="DN187" i="1"/>
  <c r="DJ172" i="1"/>
  <c r="DJ63" i="1"/>
  <c r="DJ187" i="1"/>
  <c r="DJ192" i="1"/>
  <c r="DJ197" i="1"/>
  <c r="DJ177" i="1"/>
  <c r="DC182" i="1"/>
  <c r="DC172" i="1"/>
  <c r="DC197" i="1"/>
  <c r="CY177" i="1"/>
  <c r="CY172" i="1"/>
  <c r="CY187" i="1"/>
  <c r="CY63" i="1"/>
  <c r="CY197" i="1"/>
  <c r="CW182" i="1"/>
  <c r="CW192" i="1"/>
  <c r="CP197" i="1"/>
  <c r="CP172" i="1"/>
  <c r="CP192" i="1"/>
  <c r="CP177" i="1"/>
  <c r="CP187" i="1"/>
  <c r="CL63" i="1"/>
  <c r="CC177" i="1"/>
  <c r="CC172" i="1"/>
  <c r="CC187" i="1"/>
  <c r="CC197" i="1"/>
  <c r="CC63" i="1"/>
  <c r="CC87" i="1" s="1"/>
  <c r="CC192" i="1"/>
  <c r="BT187" i="1"/>
  <c r="BT182" i="1"/>
  <c r="BP177" i="1"/>
  <c r="BP63" i="1"/>
  <c r="BP107" i="1" s="1"/>
  <c r="BK63" i="1"/>
  <c r="BK87" i="1" s="1"/>
  <c r="BK197" i="1"/>
  <c r="BG182" i="1"/>
  <c r="BG172" i="1"/>
  <c r="BG197" i="1"/>
  <c r="BG177" i="1"/>
  <c r="BG63" i="1"/>
  <c r="BG192" i="1"/>
  <c r="AX197" i="1"/>
  <c r="AX192" i="1"/>
  <c r="AT63" i="1"/>
  <c r="AT87" i="1" s="1"/>
  <c r="AT187" i="1"/>
  <c r="AT177" i="1"/>
  <c r="AT182" i="1"/>
  <c r="AT172" i="1"/>
  <c r="AT192" i="1"/>
  <c r="AN182" i="1"/>
  <c r="AN63" i="1"/>
  <c r="AN187" i="1"/>
  <c r="AJ192" i="1"/>
  <c r="AJ177" i="1"/>
  <c r="AJ172" i="1"/>
  <c r="AJ197" i="1"/>
  <c r="AJ182" i="1"/>
  <c r="AE182" i="1"/>
  <c r="AE172" i="1"/>
  <c r="AA182" i="1"/>
  <c r="AA177" i="1"/>
  <c r="AA63" i="1"/>
  <c r="AA107" i="1" s="1"/>
  <c r="AA197" i="1"/>
  <c r="AA192" i="1"/>
  <c r="AA187" i="1"/>
  <c r="W177" i="1"/>
  <c r="W187" i="1"/>
  <c r="W192" i="1"/>
  <c r="W197" i="1"/>
  <c r="W172" i="1"/>
  <c r="W182" i="1"/>
  <c r="Q187" i="1"/>
  <c r="Q197" i="1"/>
  <c r="Q192" i="1"/>
  <c r="Q177" i="1"/>
  <c r="Q63" i="1"/>
  <c r="Q107" i="1" s="1"/>
  <c r="EO178" i="1"/>
  <c r="EO64" i="1"/>
  <c r="EO108" i="1" s="1"/>
  <c r="DT95" i="1"/>
  <c r="DT75" i="1"/>
  <c r="CQ95" i="1"/>
  <c r="CQ75" i="1"/>
  <c r="CD75" i="1"/>
  <c r="CD95" i="1"/>
  <c r="BH75" i="1"/>
  <c r="BH95" i="1"/>
  <c r="AF75" i="1"/>
  <c r="AF95" i="1"/>
  <c r="X75" i="1"/>
  <c r="X95" i="1"/>
  <c r="EG188" i="1"/>
  <c r="EG173" i="1"/>
  <c r="EG183" i="1"/>
  <c r="EG193" i="1"/>
  <c r="EG178" i="1"/>
  <c r="E156" i="1"/>
  <c r="E152" i="1"/>
  <c r="C128" i="1"/>
  <c r="C144" i="1"/>
  <c r="AF144" i="1"/>
  <c r="O156" i="1"/>
  <c r="O160" i="1"/>
  <c r="AF59" i="1"/>
  <c r="AY164" i="1"/>
  <c r="AY167" i="1"/>
  <c r="BZ58" i="1"/>
  <c r="DX160" i="1"/>
  <c r="EG55" i="1"/>
  <c r="BG165" i="1"/>
  <c r="BQ167" i="1"/>
  <c r="DT59" i="1"/>
  <c r="AO159" i="1"/>
  <c r="CK132" i="1"/>
  <c r="EH145" i="1"/>
  <c r="W165" i="1"/>
  <c r="J82" i="1"/>
  <c r="AN103" i="1"/>
  <c r="AL100" i="1"/>
  <c r="AI98" i="1"/>
  <c r="CE78" i="1"/>
  <c r="O59" i="1"/>
  <c r="O83" i="1" s="1"/>
  <c r="AF55" i="1"/>
  <c r="AL54" i="1"/>
  <c r="AL78" i="1" s="1"/>
  <c r="AL106" i="1"/>
  <c r="AK181" i="1"/>
  <c r="AY191" i="1"/>
  <c r="AU186" i="1"/>
  <c r="AU196" i="1"/>
  <c r="BH176" i="1"/>
  <c r="BI145" i="1"/>
  <c r="BL55" i="1"/>
  <c r="BK182" i="1"/>
  <c r="BQ196" i="1"/>
  <c r="DC140" i="1"/>
  <c r="CY192" i="1"/>
  <c r="CY182" i="1"/>
  <c r="DU54" i="1"/>
  <c r="EC132" i="1"/>
  <c r="EO140" i="1"/>
  <c r="EP83" i="1"/>
  <c r="AY128" i="1"/>
  <c r="AZ139" i="1"/>
  <c r="EA192" i="1"/>
  <c r="EK176" i="1"/>
  <c r="AX167" i="1"/>
  <c r="AT197" i="1"/>
  <c r="AN161" i="1"/>
  <c r="AB176" i="1"/>
  <c r="S167" i="1"/>
  <c r="AB59" i="1"/>
  <c r="CM62" i="1"/>
  <c r="CM86" i="1" s="1"/>
  <c r="DD62" i="1"/>
  <c r="AN172" i="1"/>
  <c r="BL160" i="1"/>
  <c r="DN197" i="1"/>
  <c r="Q172" i="1"/>
  <c r="CP60" i="1"/>
  <c r="CP104" i="1" s="1"/>
  <c r="AF132" i="1"/>
  <c r="AF186" i="1"/>
  <c r="EL135" i="1"/>
  <c r="EL143" i="1"/>
  <c r="CR135" i="1"/>
  <c r="CR139" i="1"/>
  <c r="BI143" i="1"/>
  <c r="BI135" i="1"/>
  <c r="AV143" i="1"/>
  <c r="AV54" i="1"/>
  <c r="AV98" i="1" s="1"/>
  <c r="AV135" i="1"/>
  <c r="EK55" i="1"/>
  <c r="EK128" i="1"/>
  <c r="EG144" i="1"/>
  <c r="EG140" i="1"/>
  <c r="DX128" i="1"/>
  <c r="DX136" i="1"/>
  <c r="DO55" i="1"/>
  <c r="DO99" i="1" s="1"/>
  <c r="DO140" i="1"/>
  <c r="CM124" i="1"/>
  <c r="CM55" i="1"/>
  <c r="CM79" i="1" s="1"/>
  <c r="BZ55" i="1"/>
  <c r="BU136" i="1"/>
  <c r="BU124" i="1"/>
  <c r="BU140" i="1"/>
  <c r="BU128" i="1"/>
  <c r="AO124" i="1"/>
  <c r="AO132" i="1"/>
  <c r="AO136" i="1"/>
  <c r="AK128" i="1"/>
  <c r="AK124" i="1"/>
  <c r="O140" i="1"/>
  <c r="O124" i="1"/>
  <c r="DY56" i="1"/>
  <c r="DY100" i="1" s="1"/>
  <c r="DY145" i="1"/>
  <c r="BV145" i="1"/>
  <c r="BV56" i="1"/>
  <c r="BV100" i="1" s="1"/>
  <c r="BE145" i="1"/>
  <c r="BE137" i="1"/>
  <c r="Y145" i="1"/>
  <c r="Y141" i="1"/>
  <c r="P141" i="1"/>
  <c r="P56" i="1"/>
  <c r="P145" i="1"/>
  <c r="EG167" i="1"/>
  <c r="EG159" i="1"/>
  <c r="EC159" i="1"/>
  <c r="EC58" i="1"/>
  <c r="EC167" i="1"/>
  <c r="DT163" i="1"/>
  <c r="DT167" i="1"/>
  <c r="DT58" i="1"/>
  <c r="DT159" i="1"/>
  <c r="BU167" i="1"/>
  <c r="BU163" i="1"/>
  <c r="BL163" i="1"/>
  <c r="BL58" i="1"/>
  <c r="BL102" i="1" s="1"/>
  <c r="BL167" i="1"/>
  <c r="BL159" i="1"/>
  <c r="AK58" i="1"/>
  <c r="AK102" i="1" s="1"/>
  <c r="AK163" i="1"/>
  <c r="AF159" i="1"/>
  <c r="AF167" i="1"/>
  <c r="O167" i="1"/>
  <c r="O58" i="1"/>
  <c r="EK156" i="1"/>
  <c r="EK59" i="1"/>
  <c r="EK148" i="1"/>
  <c r="EK164" i="1"/>
  <c r="EC168" i="1"/>
  <c r="EC59" i="1"/>
  <c r="EC156" i="1"/>
  <c r="EC164" i="1"/>
  <c r="EC160" i="1"/>
  <c r="DT156" i="1"/>
  <c r="DT152" i="1"/>
  <c r="DT164" i="1"/>
  <c r="DK156" i="1"/>
  <c r="DK59" i="1"/>
  <c r="DK103" i="1" s="1"/>
  <c r="CZ148" i="1"/>
  <c r="CZ168" i="1"/>
  <c r="CZ160" i="1"/>
  <c r="CZ164" i="1"/>
  <c r="CZ156" i="1"/>
  <c r="CZ59" i="1"/>
  <c r="CZ103" i="1" s="1"/>
  <c r="CV59" i="1"/>
  <c r="CQ152" i="1"/>
  <c r="CQ160" i="1"/>
  <c r="CK160" i="1"/>
  <c r="CK152" i="1"/>
  <c r="CK168" i="1"/>
  <c r="CH59" i="1"/>
  <c r="CK156" i="1"/>
  <c r="CK164" i="1"/>
  <c r="CD152" i="1"/>
  <c r="CD164" i="1"/>
  <c r="CD160" i="1"/>
  <c r="CD59" i="1"/>
  <c r="BH152" i="1"/>
  <c r="BH164" i="1"/>
  <c r="BH59" i="1"/>
  <c r="BH83" i="1" s="1"/>
  <c r="BH168" i="1"/>
  <c r="BH156" i="1"/>
  <c r="BH160" i="1"/>
  <c r="EO165" i="1"/>
  <c r="EO161" i="1"/>
  <c r="DW60" i="1"/>
  <c r="DW104" i="1" s="1"/>
  <c r="DW169" i="1"/>
  <c r="DN161" i="1"/>
  <c r="DN165" i="1"/>
  <c r="DN60" i="1"/>
  <c r="DN169" i="1"/>
  <c r="CW169" i="1"/>
  <c r="CW165" i="1"/>
  <c r="CT60" i="1"/>
  <c r="CG169" i="1"/>
  <c r="CG60" i="1"/>
  <c r="BZ161" i="1"/>
  <c r="BX60" i="1"/>
  <c r="BZ169" i="1"/>
  <c r="BP60" i="1"/>
  <c r="BP104" i="1" s="1"/>
  <c r="BP169" i="1"/>
  <c r="BP165" i="1"/>
  <c r="BK60" i="1"/>
  <c r="BK104" i="1" s="1"/>
  <c r="BK169" i="1"/>
  <c r="BK165" i="1"/>
  <c r="AT165" i="1"/>
  <c r="AT169" i="1"/>
  <c r="AJ169" i="1"/>
  <c r="AJ165" i="1"/>
  <c r="AJ60" i="1"/>
  <c r="AA169" i="1"/>
  <c r="AA60" i="1"/>
  <c r="AA161" i="1"/>
  <c r="R165" i="1"/>
  <c r="R169" i="1"/>
  <c r="EF79" i="1"/>
  <c r="EF99" i="1"/>
  <c r="EE80" i="1"/>
  <c r="EE100" i="1"/>
  <c r="EG135" i="1"/>
  <c r="EG139" i="1"/>
  <c r="EG143" i="1"/>
  <c r="EG54" i="1"/>
  <c r="EG78" i="1" s="1"/>
  <c r="DO54" i="1"/>
  <c r="DO78" i="1" s="1"/>
  <c r="DO143" i="1"/>
  <c r="DO139" i="1"/>
  <c r="DD54" i="1"/>
  <c r="BZ54" i="1"/>
  <c r="BU143" i="1"/>
  <c r="BU54" i="1"/>
  <c r="BU78" i="1" s="1"/>
  <c r="BQ143" i="1"/>
  <c r="BQ54" i="1"/>
  <c r="BQ78" i="1" s="1"/>
  <c r="BQ139" i="1"/>
  <c r="BQ135" i="1"/>
  <c r="AY54" i="1"/>
  <c r="AY78" i="1" s="1"/>
  <c r="AY135" i="1"/>
  <c r="AF135" i="1"/>
  <c r="AF139" i="1"/>
  <c r="AB54" i="1"/>
  <c r="AB98" i="1" s="1"/>
  <c r="AB143" i="1"/>
  <c r="AB135" i="1"/>
  <c r="S135" i="1"/>
  <c r="S143" i="1"/>
  <c r="O143" i="1"/>
  <c r="O135" i="1"/>
  <c r="EO124" i="1"/>
  <c r="EO128" i="1"/>
  <c r="EJ55" i="1"/>
  <c r="EJ79" i="1" s="1"/>
  <c r="EJ124" i="1"/>
  <c r="EJ140" i="1"/>
  <c r="EJ136" i="1"/>
  <c r="EF144" i="1"/>
  <c r="EF124" i="1"/>
  <c r="EF128" i="1"/>
  <c r="EF136" i="1"/>
  <c r="EF140" i="1"/>
  <c r="DW140" i="1"/>
  <c r="DW55" i="1"/>
  <c r="DW79" i="1" s="1"/>
  <c r="DW124" i="1"/>
  <c r="DW136" i="1"/>
  <c r="DW132" i="1"/>
  <c r="DW128" i="1"/>
  <c r="DJ140" i="1"/>
  <c r="DJ144" i="1"/>
  <c r="DJ124" i="1"/>
  <c r="DJ55" i="1"/>
  <c r="DJ136" i="1"/>
  <c r="DC132" i="1"/>
  <c r="DC128" i="1"/>
  <c r="DC124" i="1"/>
  <c r="DC144" i="1"/>
  <c r="CW132" i="1"/>
  <c r="CW136" i="1"/>
  <c r="CP124" i="1"/>
  <c r="CP132" i="1"/>
  <c r="CP140" i="1"/>
  <c r="CP55" i="1"/>
  <c r="CP79" i="1" s="1"/>
  <c r="CL55" i="1"/>
  <c r="CG55" i="1"/>
  <c r="CG79" i="1" s="1"/>
  <c r="CG136" i="1"/>
  <c r="CG124" i="1"/>
  <c r="CG144" i="1"/>
  <c r="CC132" i="1"/>
  <c r="CC124" i="1"/>
  <c r="CC128" i="1"/>
  <c r="CC144" i="1"/>
  <c r="BZ140" i="1"/>
  <c r="BZ132" i="1"/>
  <c r="BZ124" i="1"/>
  <c r="BZ144" i="1"/>
  <c r="BX55" i="1"/>
  <c r="BZ128" i="1"/>
  <c r="BT144" i="1"/>
  <c r="BT136" i="1"/>
  <c r="BT140" i="1"/>
  <c r="BP136" i="1"/>
  <c r="BP132" i="1"/>
  <c r="BK144" i="1"/>
  <c r="BK140" i="1"/>
  <c r="AX128" i="1"/>
  <c r="AX132" i="1"/>
  <c r="AX136" i="1"/>
  <c r="AX140" i="1"/>
  <c r="AX124" i="1"/>
  <c r="AN144" i="1"/>
  <c r="AN132" i="1"/>
  <c r="AN136" i="1"/>
  <c r="AE144" i="1"/>
  <c r="AE140" i="1"/>
  <c r="AE128" i="1"/>
  <c r="AE124" i="1"/>
  <c r="AE136" i="1"/>
  <c r="AA140" i="1"/>
  <c r="AA128" i="1"/>
  <c r="AA124" i="1"/>
  <c r="AA55" i="1"/>
  <c r="AA132" i="1"/>
  <c r="AA144" i="1"/>
  <c r="W144" i="1"/>
  <c r="W124" i="1"/>
  <c r="W140" i="1"/>
  <c r="W55" i="1"/>
  <c r="W99" i="1" s="1"/>
  <c r="W132" i="1"/>
  <c r="R144" i="1"/>
  <c r="R132" i="1"/>
  <c r="R140" i="1"/>
  <c r="R136" i="1"/>
  <c r="N136" i="1"/>
  <c r="N144" i="1"/>
  <c r="N132" i="1"/>
  <c r="N140" i="1"/>
  <c r="EK141" i="1"/>
  <c r="EK145" i="1"/>
  <c r="EG137" i="1"/>
  <c r="EG141" i="1"/>
  <c r="EG56" i="1"/>
  <c r="EG80" i="1" s="1"/>
  <c r="EC141" i="1"/>
  <c r="EC56" i="1"/>
  <c r="EC80" i="1" s="1"/>
  <c r="DX137" i="1"/>
  <c r="DX56" i="1"/>
  <c r="DX80" i="1" s="1"/>
  <c r="DO145" i="1"/>
  <c r="DO56" i="1"/>
  <c r="DO80" i="1" s="1"/>
  <c r="DO137" i="1"/>
  <c r="DK141" i="1"/>
  <c r="DK137" i="1"/>
  <c r="DK56" i="1"/>
  <c r="CV56" i="1"/>
  <c r="CQ56" i="1"/>
  <c r="CQ100" i="1" s="1"/>
  <c r="CQ141" i="1"/>
  <c r="CM56" i="1"/>
  <c r="CM80" i="1" s="1"/>
  <c r="CM141" i="1"/>
  <c r="CM137" i="1"/>
  <c r="BU137" i="1"/>
  <c r="BU56" i="1"/>
  <c r="BQ56" i="1"/>
  <c r="BQ100" i="1" s="1"/>
  <c r="BQ141" i="1"/>
  <c r="BL56" i="1"/>
  <c r="BL141" i="1"/>
  <c r="BL145" i="1"/>
  <c r="BD56" i="1"/>
  <c r="AU145" i="1"/>
  <c r="AU141" i="1"/>
  <c r="AK141" i="1"/>
  <c r="AK145" i="1"/>
  <c r="AF145" i="1"/>
  <c r="AF141" i="1"/>
  <c r="AF137" i="1"/>
  <c r="AF56" i="1"/>
  <c r="EO159" i="1"/>
  <c r="EO58" i="1"/>
  <c r="EO163" i="1"/>
  <c r="EJ167" i="1"/>
  <c r="EJ163" i="1"/>
  <c r="EJ159" i="1"/>
  <c r="DS167" i="1"/>
  <c r="DS58" i="1"/>
  <c r="DS82" i="1" s="1"/>
  <c r="DN163" i="1"/>
  <c r="DN58" i="1"/>
  <c r="DJ159" i="1"/>
  <c r="DJ167" i="1"/>
  <c r="DJ58" i="1"/>
  <c r="DJ163" i="1"/>
  <c r="DC58" i="1"/>
  <c r="DC167" i="1"/>
  <c r="CW163" i="1"/>
  <c r="CT58" i="1"/>
  <c r="CW167" i="1"/>
  <c r="CP159" i="1"/>
  <c r="CP163" i="1"/>
  <c r="CP167" i="1"/>
  <c r="CP58" i="1"/>
  <c r="CP82" i="1" s="1"/>
  <c r="CL58" i="1"/>
  <c r="CC58" i="1"/>
  <c r="CC82" i="1" s="1"/>
  <c r="CC159" i="1"/>
  <c r="BZ167" i="1"/>
  <c r="BZ159" i="1"/>
  <c r="BT58" i="1"/>
  <c r="BT102" i="1" s="1"/>
  <c r="BT159" i="1"/>
  <c r="AT159" i="1"/>
  <c r="AT167" i="1"/>
  <c r="AN163" i="1"/>
  <c r="AN159" i="1"/>
  <c r="AN58" i="1"/>
  <c r="AN82" i="1" s="1"/>
  <c r="AE167" i="1"/>
  <c r="AE159" i="1"/>
  <c r="AA163" i="1"/>
  <c r="AA58" i="1"/>
  <c r="AA167" i="1"/>
  <c r="W58" i="1"/>
  <c r="W82" i="1" s="1"/>
  <c r="W167" i="1"/>
  <c r="W159" i="1"/>
  <c r="EO156" i="1"/>
  <c r="EO164" i="1"/>
  <c r="EO59" i="1"/>
  <c r="ED188" i="1"/>
  <c r="ED173" i="1"/>
  <c r="ED64" i="1"/>
  <c r="ED108" i="1" s="1"/>
  <c r="ED198" i="1"/>
  <c r="ED183" i="1"/>
  <c r="DY173" i="1"/>
  <c r="DY178" i="1"/>
  <c r="DP173" i="1"/>
  <c r="DP64" i="1"/>
  <c r="DP108" i="1" s="1"/>
  <c r="DP178" i="1"/>
  <c r="DP193" i="1"/>
  <c r="DL178" i="1"/>
  <c r="DL64" i="1"/>
  <c r="DL188" i="1"/>
  <c r="DL193" i="1"/>
  <c r="DL198" i="1"/>
  <c r="DE64" i="1"/>
  <c r="DA178" i="1"/>
  <c r="DA193" i="1"/>
  <c r="DA183" i="1"/>
  <c r="DA173" i="1"/>
  <c r="DA198" i="1"/>
  <c r="CR193" i="1"/>
  <c r="CR198" i="1"/>
  <c r="CR64" i="1"/>
  <c r="CR173" i="1"/>
  <c r="CR183" i="1"/>
  <c r="CR178" i="1"/>
  <c r="CN178" i="1"/>
  <c r="CN64" i="1"/>
  <c r="CN183" i="1"/>
  <c r="BR193" i="1"/>
  <c r="BR178" i="1"/>
  <c r="BR173" i="1"/>
  <c r="BM64" i="1"/>
  <c r="BO173" i="1"/>
  <c r="BO198" i="1"/>
  <c r="BO193" i="1"/>
  <c r="BI188" i="1"/>
  <c r="BI183" i="1"/>
  <c r="BI173" i="1"/>
  <c r="BI198" i="1"/>
  <c r="BI178" i="1"/>
  <c r="BI193" i="1"/>
  <c r="BE193" i="1"/>
  <c r="BE188" i="1"/>
  <c r="BE64" i="1"/>
  <c r="BE88" i="1" s="1"/>
  <c r="AZ193" i="1"/>
  <c r="AZ173" i="1"/>
  <c r="AZ198" i="1"/>
  <c r="AZ188" i="1"/>
  <c r="AV64" i="1"/>
  <c r="AV178" i="1"/>
  <c r="AV198" i="1"/>
  <c r="AV183" i="1"/>
  <c r="AV188" i="1"/>
  <c r="AP64" i="1"/>
  <c r="AP88" i="1" s="1"/>
  <c r="AP193" i="1"/>
  <c r="AP183" i="1"/>
  <c r="AP178" i="1"/>
  <c r="AL193" i="1"/>
  <c r="AL178" i="1"/>
  <c r="AL64" i="1"/>
  <c r="AL183" i="1"/>
  <c r="AH64" i="1"/>
  <c r="AC173" i="1"/>
  <c r="AC193" i="1"/>
  <c r="AC64" i="1"/>
  <c r="AC88" i="1" s="1"/>
  <c r="AC183" i="1"/>
  <c r="X188" i="1"/>
  <c r="X173" i="1"/>
  <c r="X178" i="1"/>
  <c r="S183" i="1"/>
  <c r="S64" i="1"/>
  <c r="S88" i="1" s="1"/>
  <c r="S173" i="1"/>
  <c r="S178" i="1"/>
  <c r="S188" i="1"/>
  <c r="S198" i="1"/>
  <c r="O188" i="1"/>
  <c r="O193" i="1"/>
  <c r="O183" i="1"/>
  <c r="O173" i="1"/>
  <c r="O198" i="1"/>
  <c r="BK116" i="1"/>
  <c r="BK201" i="1"/>
  <c r="BK206" i="1"/>
  <c r="BJ112" i="1"/>
  <c r="BJ213" i="1"/>
  <c r="BJ92" i="1"/>
  <c r="P203" i="1"/>
  <c r="P208" i="1"/>
  <c r="O136" i="1"/>
  <c r="AK136" i="1"/>
  <c r="AP56" i="1"/>
  <c r="AO163" i="1"/>
  <c r="AU132" i="1"/>
  <c r="AT60" i="1"/>
  <c r="BT60" i="1"/>
  <c r="CD159" i="1"/>
  <c r="DO164" i="1"/>
  <c r="O159" i="1"/>
  <c r="O128" i="1"/>
  <c r="AB148" i="1"/>
  <c r="AB156" i="1"/>
  <c r="AO128" i="1"/>
  <c r="AO140" i="1"/>
  <c r="AJ161" i="1"/>
  <c r="AP137" i="1"/>
  <c r="AV139" i="1"/>
  <c r="AY140" i="1"/>
  <c r="BD59" i="1"/>
  <c r="BT169" i="1"/>
  <c r="CG161" i="1"/>
  <c r="CP63" i="1"/>
  <c r="CQ163" i="1"/>
  <c r="CZ159" i="1"/>
  <c r="CZ181" i="1"/>
  <c r="DS161" i="1"/>
  <c r="BG187" i="1"/>
  <c r="DT148" i="1"/>
  <c r="DX181" i="1"/>
  <c r="ED139" i="1"/>
  <c r="EK58" i="1"/>
  <c r="EK171" i="1"/>
  <c r="AB167" i="1"/>
  <c r="X167" i="1"/>
  <c r="AN192" i="1"/>
  <c r="AN177" i="1"/>
  <c r="BU181" i="1"/>
  <c r="CK124" i="1"/>
  <c r="EK160" i="1"/>
  <c r="EC163" i="1"/>
  <c r="DT168" i="1"/>
  <c r="BH136" i="1"/>
  <c r="CZ144" i="1"/>
  <c r="BL156" i="1"/>
  <c r="BL186" i="1"/>
  <c r="BZ182" i="1"/>
  <c r="AN169" i="1"/>
  <c r="CC182" i="1"/>
  <c r="AX63" i="1"/>
  <c r="AX107" i="1" s="1"/>
  <c r="R60" i="1"/>
  <c r="CQ58" i="1"/>
  <c r="CR137" i="1"/>
  <c r="AF128" i="1"/>
  <c r="BW107" i="1"/>
  <c r="BW87" i="1"/>
  <c r="BV75" i="1"/>
  <c r="BV95" i="1"/>
  <c r="AP95" i="1"/>
  <c r="AP75" i="1"/>
  <c r="AC95" i="1"/>
  <c r="AC75" i="1"/>
  <c r="P95" i="1"/>
  <c r="P75" i="1"/>
  <c r="M75" i="1"/>
  <c r="M95" i="1"/>
  <c r="ED168" i="1"/>
  <c r="ED148" i="1"/>
  <c r="DY168" i="1"/>
  <c r="DY152" i="1"/>
  <c r="DU168" i="1"/>
  <c r="DU59" i="1"/>
  <c r="DP59" i="1"/>
  <c r="DP103" i="1" s="1"/>
  <c r="DP148" i="1"/>
  <c r="DP164" i="1"/>
  <c r="DL59" i="1"/>
  <c r="DL148" i="1"/>
  <c r="DE59" i="1"/>
  <c r="DA156" i="1"/>
  <c r="DA59" i="1"/>
  <c r="CA59" i="1"/>
  <c r="CA103" i="1" s="1"/>
  <c r="CA164" i="1"/>
  <c r="CA152" i="1"/>
  <c r="CA148" i="1"/>
  <c r="BR148" i="1"/>
  <c r="BR59" i="1"/>
  <c r="BR83" i="1" s="1"/>
  <c r="AV148" i="1"/>
  <c r="AV164" i="1"/>
  <c r="DX60" i="1"/>
  <c r="DX84" i="1" s="1"/>
  <c r="DX161" i="1"/>
  <c r="CZ169" i="1"/>
  <c r="CZ161" i="1"/>
  <c r="BU60" i="1"/>
  <c r="BU104" i="1" s="1"/>
  <c r="BU165" i="1"/>
  <c r="BQ60" i="1"/>
  <c r="BQ84" i="1" s="1"/>
  <c r="BQ169" i="1"/>
  <c r="AU165" i="1"/>
  <c r="AU161" i="1"/>
  <c r="AF169" i="1"/>
  <c r="AF60" i="1"/>
  <c r="AF165" i="1"/>
  <c r="S169" i="1"/>
  <c r="S60" i="1"/>
  <c r="S104" i="1" s="1"/>
  <c r="EL176" i="1"/>
  <c r="EL181" i="1"/>
  <c r="EL62" i="1"/>
  <c r="EL171" i="1"/>
  <c r="ED171" i="1"/>
  <c r="ED186" i="1"/>
  <c r="DU186" i="1"/>
  <c r="DU171" i="1"/>
  <c r="DA196" i="1"/>
  <c r="DA176" i="1"/>
  <c r="DA191" i="1"/>
  <c r="BR191" i="1"/>
  <c r="BR176" i="1"/>
  <c r="BO171" i="1"/>
  <c r="BO186" i="1"/>
  <c r="BI181" i="1"/>
  <c r="BI176" i="1"/>
  <c r="BI62" i="1"/>
  <c r="BI106" i="1" s="1"/>
  <c r="BE186" i="1"/>
  <c r="BE191" i="1"/>
  <c r="BE181" i="1"/>
  <c r="AV62" i="1"/>
  <c r="AV106" i="1" s="1"/>
  <c r="AV176" i="1"/>
  <c r="AV171" i="1"/>
  <c r="AH62" i="1"/>
  <c r="AC186" i="1"/>
  <c r="AC196" i="1"/>
  <c r="AC191" i="1"/>
  <c r="AC62" i="1"/>
  <c r="AC86" i="1" s="1"/>
  <c r="Y181" i="1"/>
  <c r="Y62" i="1"/>
  <c r="Y106" i="1" s="1"/>
  <c r="P196" i="1"/>
  <c r="P176" i="1"/>
  <c r="P191" i="1"/>
  <c r="M181" i="1"/>
  <c r="M171" i="1"/>
  <c r="EK63" i="1"/>
  <c r="EK107" i="1" s="1"/>
  <c r="EK177" i="1"/>
  <c r="DX187" i="1"/>
  <c r="DX172" i="1"/>
  <c r="DX177" i="1"/>
  <c r="DX192" i="1"/>
  <c r="DT197" i="1"/>
  <c r="DT192" i="1"/>
  <c r="DO182" i="1"/>
  <c r="DO63" i="1"/>
  <c r="DO87" i="1" s="1"/>
  <c r="DO187" i="1"/>
  <c r="DK63" i="1"/>
  <c r="DK107" i="1" s="1"/>
  <c r="DK182" i="1"/>
  <c r="DK187" i="1"/>
  <c r="DK172" i="1"/>
  <c r="DK192" i="1"/>
  <c r="CZ192" i="1"/>
  <c r="CZ63" i="1"/>
  <c r="CQ192" i="1"/>
  <c r="CQ182" i="1"/>
  <c r="CQ172" i="1"/>
  <c r="CM187" i="1"/>
  <c r="CM192" i="1"/>
  <c r="CM172" i="1"/>
  <c r="CK182" i="1"/>
  <c r="CK197" i="1"/>
  <c r="CK187" i="1"/>
  <c r="AF182" i="1"/>
  <c r="AF197" i="1"/>
  <c r="AF177" i="1"/>
  <c r="EK188" i="1"/>
  <c r="EK64" i="1"/>
  <c r="EK88" i="1" s="1"/>
  <c r="EK173" i="1"/>
  <c r="DV188" i="1"/>
  <c r="DV178" i="1"/>
  <c r="DR178" i="1"/>
  <c r="DR193" i="1"/>
  <c r="DG64" i="1"/>
  <c r="CX183" i="1"/>
  <c r="CX188" i="1"/>
  <c r="CX173" i="1"/>
  <c r="CX178" i="1"/>
  <c r="CB64" i="1"/>
  <c r="CB88" i="1" s="1"/>
  <c r="CB198" i="1"/>
  <c r="CB183" i="1"/>
  <c r="CB188" i="1"/>
  <c r="CB193" i="1"/>
  <c r="BW193" i="1"/>
  <c r="BW64" i="1"/>
  <c r="BW88" i="1" s="1"/>
  <c r="AW193" i="1"/>
  <c r="AW178" i="1"/>
  <c r="AI188" i="1"/>
  <c r="AI193" i="1"/>
  <c r="AD64" i="1"/>
  <c r="AD108" i="1" s="1"/>
  <c r="AD188" i="1"/>
  <c r="P173" i="1"/>
  <c r="P64" i="1"/>
  <c r="AF202" i="1"/>
  <c r="AF111" i="1"/>
  <c r="EP56" i="1"/>
  <c r="EP100" i="1" s="1"/>
  <c r="EP137" i="1"/>
  <c r="EP191" i="1"/>
  <c r="EP181" i="1"/>
  <c r="H64" i="1"/>
  <c r="H108" i="1" s="1"/>
  <c r="H173" i="1"/>
  <c r="D173" i="1"/>
  <c r="D178" i="1"/>
  <c r="E192" i="1"/>
  <c r="E177" i="1"/>
  <c r="K164" i="1"/>
  <c r="K168" i="1"/>
  <c r="AF91" i="1"/>
  <c r="AF117" i="1"/>
  <c r="AF207" i="1"/>
  <c r="EP55" i="1"/>
  <c r="EP79" i="1" s="1"/>
  <c r="EP140" i="1"/>
  <c r="H137" i="1"/>
  <c r="H145" i="1"/>
  <c r="D141" i="1"/>
  <c r="D145" i="1"/>
  <c r="J55" i="1"/>
  <c r="J99" i="1" s="1"/>
  <c r="J128" i="1"/>
  <c r="J136" i="1"/>
  <c r="F55" i="1"/>
  <c r="F136" i="1"/>
  <c r="F132" i="1"/>
  <c r="EY167" i="1"/>
  <c r="EY82" i="1"/>
  <c r="BE75" i="1"/>
  <c r="CE59" i="1"/>
  <c r="CE103" i="1" s="1"/>
  <c r="EL95" i="1"/>
  <c r="BO95" i="1"/>
  <c r="CZ60" i="1"/>
  <c r="CZ104" i="1" s="1"/>
  <c r="DU164" i="1"/>
  <c r="EK192" i="1"/>
  <c r="DU152" i="1"/>
  <c r="AF90" i="1"/>
  <c r="AF116" i="1"/>
  <c r="AF192" i="1"/>
  <c r="AF206" i="1"/>
  <c r="AF112" i="1"/>
  <c r="AF183" i="1"/>
  <c r="AF203" i="1"/>
  <c r="AF92" i="1"/>
  <c r="AF118" i="1"/>
  <c r="C116" i="1"/>
  <c r="C201" i="1"/>
  <c r="C110" i="1"/>
  <c r="C90" i="1"/>
  <c r="EY208" i="1"/>
  <c r="EY118" i="1"/>
  <c r="EY92" i="1"/>
  <c r="EY213" i="1"/>
  <c r="EY203" i="1"/>
  <c r="EY112" i="1"/>
  <c r="EZ143" i="1"/>
  <c r="EZ135" i="1"/>
  <c r="EZ139" i="1"/>
  <c r="EZ164" i="1"/>
  <c r="EZ152" i="1"/>
  <c r="EZ168" i="1"/>
  <c r="EZ160" i="1"/>
  <c r="EZ156" i="1"/>
  <c r="EZ148" i="1"/>
  <c r="E193" i="1"/>
  <c r="E198" i="1"/>
  <c r="E178" i="1"/>
  <c r="H186" i="1"/>
  <c r="H171" i="1"/>
  <c r="D171" i="1"/>
  <c r="D62" i="1"/>
  <c r="D181" i="1"/>
  <c r="I59" i="1"/>
  <c r="I83" i="1" s="1"/>
  <c r="I160" i="1"/>
  <c r="E141" i="1"/>
  <c r="E137" i="1"/>
  <c r="G55" i="1"/>
  <c r="G132" i="1"/>
  <c r="G124" i="1"/>
  <c r="G136" i="1"/>
  <c r="I54" i="1"/>
  <c r="I78" i="1" s="1"/>
  <c r="I139" i="1"/>
  <c r="E54" i="1"/>
  <c r="E98" i="1" s="1"/>
  <c r="E135" i="1"/>
  <c r="ER135" i="1"/>
  <c r="ER139" i="1"/>
  <c r="ER143" i="1"/>
  <c r="ES128" i="1"/>
  <c r="ES136" i="1"/>
  <c r="ES124" i="1"/>
  <c r="ES140" i="1"/>
  <c r="ES144" i="1"/>
  <c r="ES132" i="1"/>
  <c r="EW128" i="1"/>
  <c r="EW136" i="1"/>
  <c r="EW124" i="1"/>
  <c r="EW140" i="1"/>
  <c r="EW144" i="1"/>
  <c r="EW132" i="1"/>
  <c r="EQ159" i="1"/>
  <c r="EQ163" i="1"/>
  <c r="EQ167" i="1"/>
  <c r="ER160" i="1"/>
  <c r="ER148" i="1"/>
  <c r="ER164" i="1"/>
  <c r="ER168" i="1"/>
  <c r="ER156" i="1"/>
  <c r="ER152" i="1"/>
  <c r="EV160" i="1"/>
  <c r="EV148" i="1"/>
  <c r="EV164" i="1"/>
  <c r="EV168" i="1"/>
  <c r="EV156" i="1"/>
  <c r="EV152" i="1"/>
  <c r="EW161" i="1"/>
  <c r="EW165" i="1"/>
  <c r="EW169" i="1"/>
  <c r="EQ182" i="1"/>
  <c r="EQ187" i="1"/>
  <c r="EQ192" i="1"/>
  <c r="EQ172" i="1"/>
  <c r="EQ197" i="1"/>
  <c r="EQ177" i="1"/>
  <c r="ER183" i="1"/>
  <c r="ER188" i="1"/>
  <c r="ER193" i="1"/>
  <c r="ER173" i="1"/>
  <c r="ER198" i="1"/>
  <c r="ER178" i="1"/>
  <c r="EV183" i="1"/>
  <c r="EV188" i="1"/>
  <c r="EV193" i="1"/>
  <c r="EV173" i="1"/>
  <c r="EV198" i="1"/>
  <c r="EV178" i="1"/>
  <c r="EW206" i="1"/>
  <c r="EW116" i="1"/>
  <c r="EW90" i="1"/>
  <c r="EW211" i="1"/>
  <c r="EW201" i="1"/>
  <c r="EW110" i="1"/>
  <c r="EQ208" i="1"/>
  <c r="EQ118" i="1"/>
  <c r="EQ92" i="1"/>
  <c r="EQ213" i="1"/>
  <c r="EQ203" i="1"/>
  <c r="EQ112" i="1"/>
  <c r="EU208" i="1"/>
  <c r="EU118" i="1"/>
  <c r="EU92" i="1"/>
  <c r="EU213" i="1"/>
  <c r="EU203" i="1"/>
  <c r="EU112" i="1"/>
  <c r="ER95" i="1"/>
  <c r="ER75" i="1"/>
  <c r="EV95" i="1"/>
  <c r="EV75" i="1"/>
  <c r="EY145" i="1"/>
  <c r="EY137" i="1"/>
  <c r="EY141" i="1"/>
  <c r="EY196" i="1"/>
  <c r="EY186" i="1"/>
  <c r="EY176" i="1"/>
  <c r="EY191" i="1"/>
  <c r="EY181" i="1"/>
  <c r="EY171" i="1"/>
  <c r="EY212" i="1"/>
  <c r="EY202" i="1"/>
  <c r="EY111" i="1"/>
  <c r="EY207" i="1"/>
  <c r="EY117" i="1"/>
  <c r="EY91" i="1"/>
  <c r="BF99" i="1"/>
  <c r="BF79" i="1"/>
  <c r="EK140" i="1"/>
  <c r="EK136" i="1"/>
  <c r="EK124" i="1"/>
  <c r="EK132" i="1"/>
  <c r="EG136" i="1"/>
  <c r="EG128" i="1"/>
  <c r="EG132" i="1"/>
  <c r="EC144" i="1"/>
  <c r="EC55" i="1"/>
  <c r="EC128" i="1"/>
  <c r="EC140" i="1"/>
  <c r="EC124" i="1"/>
  <c r="DX132" i="1"/>
  <c r="DX140" i="1"/>
  <c r="DX55" i="1"/>
  <c r="DT144" i="1"/>
  <c r="DT140" i="1"/>
  <c r="DT132" i="1"/>
  <c r="DT136" i="1"/>
  <c r="DO128" i="1"/>
  <c r="DO144" i="1"/>
  <c r="DO136" i="1"/>
  <c r="DO124" i="1"/>
  <c r="CZ55" i="1"/>
  <c r="CZ128" i="1"/>
  <c r="CZ124" i="1"/>
  <c r="CZ132" i="1"/>
  <c r="CV55" i="1"/>
  <c r="CM128" i="1"/>
  <c r="CM136" i="1"/>
  <c r="CM144" i="1"/>
  <c r="CM140" i="1"/>
  <c r="CK128" i="1"/>
  <c r="CH55" i="1"/>
  <c r="CK140" i="1"/>
  <c r="CD124" i="1"/>
  <c r="CD136" i="1"/>
  <c r="CD140" i="1"/>
  <c r="CD55" i="1"/>
  <c r="CD128" i="1"/>
  <c r="CD132" i="1"/>
  <c r="BU132" i="1"/>
  <c r="BU55" i="1"/>
  <c r="BL136" i="1"/>
  <c r="BL128" i="1"/>
  <c r="BL140" i="1"/>
  <c r="BL144" i="1"/>
  <c r="BH132" i="1"/>
  <c r="BH128" i="1"/>
  <c r="BH55" i="1"/>
  <c r="BH124" i="1"/>
  <c r="BH144" i="1"/>
  <c r="AY144" i="1"/>
  <c r="AY124" i="1"/>
  <c r="AY132" i="1"/>
  <c r="AU136" i="1"/>
  <c r="AU55" i="1"/>
  <c r="AK132" i="1"/>
  <c r="AK144" i="1"/>
  <c r="X128" i="1"/>
  <c r="X136" i="1"/>
  <c r="X55" i="1"/>
  <c r="X79" i="1" s="1"/>
  <c r="X132" i="1"/>
  <c r="ED137" i="1"/>
  <c r="ED56" i="1"/>
  <c r="ED145" i="1"/>
  <c r="DU145" i="1"/>
  <c r="DU56" i="1"/>
  <c r="DU80" i="1" s="1"/>
  <c r="DU141" i="1"/>
  <c r="DP141" i="1"/>
  <c r="DP56" i="1"/>
  <c r="DP137" i="1"/>
  <c r="DL56" i="1"/>
  <c r="DL80" i="1" s="1"/>
  <c r="DL141" i="1"/>
  <c r="DL137" i="1"/>
  <c r="DL145" i="1"/>
  <c r="DE56" i="1"/>
  <c r="DA145" i="1"/>
  <c r="DA137" i="1"/>
  <c r="DA141" i="1"/>
  <c r="CR145" i="1"/>
  <c r="CR141" i="1"/>
  <c r="CN137" i="1"/>
  <c r="CN141" i="1"/>
  <c r="CN145" i="1"/>
  <c r="CI56" i="1"/>
  <c r="CL141" i="1"/>
  <c r="CA56" i="1"/>
  <c r="CA100" i="1" s="1"/>
  <c r="CA137" i="1"/>
  <c r="AZ145" i="1"/>
  <c r="AZ141" i="1"/>
  <c r="AZ56" i="1"/>
  <c r="AZ137" i="1"/>
  <c r="AV137" i="1"/>
  <c r="AV145" i="1"/>
  <c r="AL137" i="1"/>
  <c r="AL145" i="1"/>
  <c r="AC141" i="1"/>
  <c r="AC56" i="1"/>
  <c r="AC100" i="1" s="1"/>
  <c r="AC137" i="1"/>
  <c r="AZ148" i="1"/>
  <c r="AZ152" i="1"/>
  <c r="AZ168" i="1"/>
  <c r="AZ160" i="1"/>
  <c r="AZ164" i="1"/>
  <c r="AV156" i="1"/>
  <c r="AV59" i="1"/>
  <c r="AV160" i="1"/>
  <c r="AP164" i="1"/>
  <c r="AP152" i="1"/>
  <c r="T152" i="1"/>
  <c r="T164" i="1"/>
  <c r="T168" i="1"/>
  <c r="P168" i="1"/>
  <c r="P160" i="1"/>
  <c r="P59" i="1"/>
  <c r="P103" i="1" s="1"/>
  <c r="P156" i="1"/>
  <c r="P164" i="1"/>
  <c r="M148" i="1"/>
  <c r="M59" i="1"/>
  <c r="M164" i="1"/>
  <c r="M152" i="1"/>
  <c r="M168" i="1"/>
  <c r="M160" i="1"/>
  <c r="AY161" i="1"/>
  <c r="AY165" i="1"/>
  <c r="AY60" i="1"/>
  <c r="AY84" i="1" s="1"/>
  <c r="AK169" i="1"/>
  <c r="AK165" i="1"/>
  <c r="AB60" i="1"/>
  <c r="AB104" i="1" s="1"/>
  <c r="AB169" i="1"/>
  <c r="AB161" i="1"/>
  <c r="X60" i="1"/>
  <c r="X104" i="1" s="1"/>
  <c r="X161" i="1"/>
  <c r="EH110" i="1"/>
  <c r="EH206" i="1"/>
  <c r="AV206" i="1"/>
  <c r="AV110" i="1"/>
  <c r="DX208" i="1"/>
  <c r="DX213" i="1"/>
  <c r="DK213" i="1"/>
  <c r="DK92" i="1"/>
  <c r="BH213" i="1"/>
  <c r="BH208" i="1"/>
  <c r="BH203" i="1"/>
  <c r="W212" i="1"/>
  <c r="W117" i="1"/>
  <c r="AA212" i="1"/>
  <c r="AA111" i="1"/>
  <c r="DX111" i="1"/>
  <c r="DX212" i="1"/>
  <c r="DX202" i="1"/>
  <c r="EK212" i="1"/>
  <c r="EK207" i="1"/>
  <c r="EP160" i="1"/>
  <c r="EP156" i="1"/>
  <c r="EP168" i="1"/>
  <c r="EP164" i="1"/>
  <c r="EP178" i="1"/>
  <c r="EP183" i="1"/>
  <c r="EP173" i="1"/>
  <c r="EP64" i="1"/>
  <c r="EP198" i="1"/>
  <c r="EP95" i="1"/>
  <c r="EP75" i="1"/>
  <c r="AQ56" i="1"/>
  <c r="AQ62" i="1"/>
  <c r="DI139" i="1"/>
  <c r="DI54" i="1"/>
  <c r="DI168" i="1"/>
  <c r="DI156" i="1"/>
  <c r="DI152" i="1"/>
  <c r="DI193" i="1"/>
  <c r="DI198" i="1"/>
  <c r="DI178" i="1"/>
  <c r="DI183" i="1"/>
  <c r="AE99" i="1"/>
  <c r="D176" i="1"/>
  <c r="H181" i="1"/>
  <c r="D196" i="1"/>
  <c r="F169" i="1"/>
  <c r="M78" i="1"/>
  <c r="AT95" i="1"/>
  <c r="EO95" i="1"/>
  <c r="BO87" i="1"/>
  <c r="I198" i="1"/>
  <c r="I173" i="1"/>
  <c r="G128" i="1"/>
  <c r="AE75" i="1"/>
  <c r="H196" i="1"/>
  <c r="AA75" i="1"/>
  <c r="I164" i="1"/>
  <c r="E139" i="1"/>
  <c r="EZ198" i="1"/>
  <c r="EZ188" i="1"/>
  <c r="EZ178" i="1"/>
  <c r="EZ193" i="1"/>
  <c r="EZ183" i="1"/>
  <c r="EZ173" i="1"/>
  <c r="EA95" i="1"/>
  <c r="EA75" i="1"/>
  <c r="DW95" i="1"/>
  <c r="DW75" i="1"/>
  <c r="BK95" i="1"/>
  <c r="BK75" i="1"/>
  <c r="W75" i="1"/>
  <c r="W95" i="1"/>
  <c r="N95" i="1"/>
  <c r="N75" i="1"/>
  <c r="K192" i="1"/>
  <c r="K197" i="1"/>
  <c r="K182" i="1"/>
  <c r="K177" i="1"/>
  <c r="K187" i="1"/>
  <c r="B182" i="1"/>
  <c r="B187" i="1"/>
  <c r="B165" i="1"/>
  <c r="B169" i="1"/>
  <c r="E59" i="1"/>
  <c r="E164" i="1"/>
  <c r="E160" i="1"/>
  <c r="E148" i="1"/>
  <c r="I56" i="1"/>
  <c r="I80" i="1" s="1"/>
  <c r="I145" i="1"/>
  <c r="I137" i="1"/>
  <c r="I141" i="1"/>
  <c r="K55" i="1"/>
  <c r="K99" i="1" s="1"/>
  <c r="K136" i="1"/>
  <c r="K132" i="1"/>
  <c r="K140" i="1"/>
  <c r="K144" i="1"/>
  <c r="C55" i="1"/>
  <c r="C79" i="1" s="1"/>
  <c r="C140" i="1"/>
  <c r="C124" i="1"/>
  <c r="C132" i="1"/>
  <c r="EV135" i="1"/>
  <c r="EV139" i="1"/>
  <c r="EV143" i="1"/>
  <c r="ET137" i="1"/>
  <c r="ET141" i="1"/>
  <c r="ET145" i="1"/>
  <c r="EU159" i="1"/>
  <c r="EU163" i="1"/>
  <c r="EU167" i="1"/>
  <c r="ES161" i="1"/>
  <c r="ES165" i="1"/>
  <c r="ES169" i="1"/>
  <c r="ET181" i="1"/>
  <c r="ET186" i="1"/>
  <c r="ET191" i="1"/>
  <c r="ET171" i="1"/>
  <c r="ET196" i="1"/>
  <c r="ET176" i="1"/>
  <c r="EU182" i="1"/>
  <c r="EU187" i="1"/>
  <c r="EU192" i="1"/>
  <c r="EU172" i="1"/>
  <c r="EU197" i="1"/>
  <c r="EU177" i="1"/>
  <c r="ES206" i="1"/>
  <c r="ES116" i="1"/>
  <c r="ES90" i="1"/>
  <c r="ES211" i="1"/>
  <c r="ES201" i="1"/>
  <c r="ES110" i="1"/>
  <c r="ET207" i="1"/>
  <c r="ET117" i="1"/>
  <c r="ET91" i="1"/>
  <c r="ET212" i="1"/>
  <c r="ET202" i="1"/>
  <c r="ET111" i="1"/>
  <c r="EP84" i="1"/>
  <c r="EP104" i="1"/>
  <c r="BL108" i="1"/>
  <c r="BL88" i="1"/>
  <c r="AZ83" i="1"/>
  <c r="AZ103" i="1"/>
  <c r="EL54" i="1"/>
  <c r="EL139" i="1"/>
  <c r="DU135" i="1"/>
  <c r="DU139" i="1"/>
  <c r="DP139" i="1"/>
  <c r="DP54" i="1"/>
  <c r="DP143" i="1"/>
  <c r="DL139" i="1"/>
  <c r="DL54" i="1"/>
  <c r="DL78" i="1" s="1"/>
  <c r="CA139" i="1"/>
  <c r="CA135" i="1"/>
  <c r="CA54" i="1"/>
  <c r="BR135" i="1"/>
  <c r="BR54" i="1"/>
  <c r="BR139" i="1"/>
  <c r="BM54" i="1"/>
  <c r="BO143" i="1"/>
  <c r="BE54" i="1"/>
  <c r="BE98" i="1" s="1"/>
  <c r="BE143" i="1"/>
  <c r="AZ135" i="1"/>
  <c r="AZ54" i="1"/>
  <c r="AZ78" i="1" s="1"/>
  <c r="AP139" i="1"/>
  <c r="AP143" i="1"/>
  <c r="AP54" i="1"/>
  <c r="AL139" i="1"/>
  <c r="AL135" i="1"/>
  <c r="T135" i="1"/>
  <c r="T54" i="1"/>
  <c r="T139" i="1"/>
  <c r="M135" i="1"/>
  <c r="M143" i="1"/>
  <c r="EH167" i="1"/>
  <c r="EH58" i="1"/>
  <c r="EH82" i="1" s="1"/>
  <c r="EH163" i="1"/>
  <c r="ED159" i="1"/>
  <c r="ED167" i="1"/>
  <c r="DY159" i="1"/>
  <c r="DY163" i="1"/>
  <c r="DY167" i="1"/>
  <c r="DP159" i="1"/>
  <c r="DP167" i="1"/>
  <c r="DL58" i="1"/>
  <c r="DL82" i="1" s="1"/>
  <c r="DL159" i="1"/>
  <c r="DL167" i="1"/>
  <c r="DE58" i="1"/>
  <c r="CR167" i="1"/>
  <c r="CR159" i="1"/>
  <c r="CN58" i="1"/>
  <c r="CN82" i="1" s="1"/>
  <c r="CN159" i="1"/>
  <c r="CI58" i="1"/>
  <c r="CL159" i="1"/>
  <c r="CL163" i="1"/>
  <c r="CE58" i="1"/>
  <c r="CE102" i="1" s="1"/>
  <c r="CE163" i="1"/>
  <c r="CE159" i="1"/>
  <c r="CA58" i="1"/>
  <c r="CA102" i="1" s="1"/>
  <c r="CA159" i="1"/>
  <c r="BV167" i="1"/>
  <c r="BV163" i="1"/>
  <c r="BR58" i="1"/>
  <c r="BR82" i="1" s="1"/>
  <c r="BR159" i="1"/>
  <c r="BR163" i="1"/>
  <c r="BM58" i="1"/>
  <c r="BO167" i="1"/>
  <c r="BO159" i="1"/>
  <c r="AZ58" i="1"/>
  <c r="AZ102" i="1" s="1"/>
  <c r="AZ167" i="1"/>
  <c r="AZ163" i="1"/>
  <c r="AV159" i="1"/>
  <c r="AV58" i="1"/>
  <c r="AV163" i="1"/>
  <c r="Y163" i="1"/>
  <c r="Y58" i="1"/>
  <c r="Y102" i="1" s="1"/>
  <c r="T167" i="1"/>
  <c r="T58" i="1"/>
  <c r="T159" i="1"/>
  <c r="P167" i="1"/>
  <c r="P159" i="1"/>
  <c r="EL168" i="1"/>
  <c r="EL152" i="1"/>
  <c r="EL148" i="1"/>
  <c r="EE152" i="1"/>
  <c r="EE160" i="1"/>
  <c r="EE156" i="1"/>
  <c r="DV160" i="1"/>
  <c r="DV59" i="1"/>
  <c r="DR156" i="1"/>
  <c r="DR148" i="1"/>
  <c r="DR59" i="1"/>
  <c r="DM152" i="1"/>
  <c r="DM148" i="1"/>
  <c r="DM156" i="1"/>
  <c r="DM164" i="1"/>
  <c r="DM59" i="1"/>
  <c r="DB103" i="1"/>
  <c r="DB83" i="1"/>
  <c r="CX152" i="1"/>
  <c r="CX148" i="1"/>
  <c r="CX168" i="1"/>
  <c r="CX164" i="1"/>
  <c r="CO160" i="1"/>
  <c r="CO59" i="1"/>
  <c r="CO164" i="1"/>
  <c r="CO168" i="1"/>
  <c r="CK59" i="1"/>
  <c r="CF156" i="1"/>
  <c r="CF160" i="1"/>
  <c r="CF148" i="1"/>
  <c r="BW164" i="1"/>
  <c r="BW148" i="1"/>
  <c r="BO59" i="1"/>
  <c r="BJ59" i="1"/>
  <c r="BJ152" i="1"/>
  <c r="BF160" i="1"/>
  <c r="BF152" i="1"/>
  <c r="BF148" i="1"/>
  <c r="BF164" i="1"/>
  <c r="BF168" i="1"/>
  <c r="BF59" i="1"/>
  <c r="EL165" i="1"/>
  <c r="EL60" i="1"/>
  <c r="EL161" i="1"/>
  <c r="EH169" i="1"/>
  <c r="EH165" i="1"/>
  <c r="ED60" i="1"/>
  <c r="ED104" i="1" s="1"/>
  <c r="ED161" i="1"/>
  <c r="DY165" i="1"/>
  <c r="DY60" i="1"/>
  <c r="DY104" i="1" s="1"/>
  <c r="DY169" i="1"/>
  <c r="DU165" i="1"/>
  <c r="DU169" i="1"/>
  <c r="DP169" i="1"/>
  <c r="DP60" i="1"/>
  <c r="DP84" i="1" s="1"/>
  <c r="DP161" i="1"/>
  <c r="DL165" i="1"/>
  <c r="DL161" i="1"/>
  <c r="DL60" i="1"/>
  <c r="DA60" i="1"/>
  <c r="DA84" i="1" s="1"/>
  <c r="DA169" i="1"/>
  <c r="CR60" i="1"/>
  <c r="CR84" i="1" s="1"/>
  <c r="CR169" i="1"/>
  <c r="CR161" i="1"/>
  <c r="CN60" i="1"/>
  <c r="CN84" i="1" s="1"/>
  <c r="CN165" i="1"/>
  <c r="CN169" i="1"/>
  <c r="CI60" i="1"/>
  <c r="CL169" i="1"/>
  <c r="CE165" i="1"/>
  <c r="CE161" i="1"/>
  <c r="CA60" i="1"/>
  <c r="CA104" i="1" s="1"/>
  <c r="CA165" i="1"/>
  <c r="CA161" i="1"/>
  <c r="BV169" i="1"/>
  <c r="BV165" i="1"/>
  <c r="BV60" i="1"/>
  <c r="BR161" i="1"/>
  <c r="BR60" i="1"/>
  <c r="BR104" i="1" s="1"/>
  <c r="BR169" i="1"/>
  <c r="BO161" i="1"/>
  <c r="BM60" i="1"/>
  <c r="BO169" i="1"/>
  <c r="BO165" i="1"/>
  <c r="BI165" i="1"/>
  <c r="BI169" i="1"/>
  <c r="T169" i="1"/>
  <c r="T165" i="1"/>
  <c r="P169" i="1"/>
  <c r="P165" i="1"/>
  <c r="P60" i="1"/>
  <c r="P84" i="1" s="1"/>
  <c r="M161" i="1"/>
  <c r="M60" i="1"/>
  <c r="M104" i="1" s="1"/>
  <c r="M169" i="1"/>
  <c r="DR171" i="1"/>
  <c r="DR176" i="1"/>
  <c r="DM62" i="1"/>
  <c r="DM86" i="1" s="1"/>
  <c r="DM196" i="1"/>
  <c r="DM191" i="1"/>
  <c r="DB186" i="1"/>
  <c r="DB62" i="1"/>
  <c r="DB196" i="1"/>
  <c r="CV181" i="1"/>
  <c r="CV186" i="1"/>
  <c r="CV191" i="1"/>
  <c r="CV196" i="1"/>
  <c r="CO186" i="1"/>
  <c r="CO191" i="1"/>
  <c r="CO181" i="1"/>
  <c r="CO171" i="1"/>
  <c r="CF181" i="1"/>
  <c r="CF62" i="1"/>
  <c r="CF191" i="1"/>
  <c r="CF176" i="1"/>
  <c r="CB171" i="1"/>
  <c r="CB176" i="1"/>
  <c r="CB181" i="1"/>
  <c r="BS171" i="1"/>
  <c r="BS191" i="1"/>
  <c r="BF196" i="1"/>
  <c r="BF181" i="1"/>
  <c r="BF191" i="1"/>
  <c r="BF171" i="1"/>
  <c r="BA186" i="1"/>
  <c r="BA171" i="1"/>
  <c r="BA62" i="1"/>
  <c r="AW191" i="1"/>
  <c r="AW196" i="1"/>
  <c r="AW181" i="1"/>
  <c r="AS62" i="1"/>
  <c r="AM186" i="1"/>
  <c r="AM191" i="1"/>
  <c r="AI176" i="1"/>
  <c r="AI196" i="1"/>
  <c r="AI191" i="1"/>
  <c r="AD186" i="1"/>
  <c r="AD171" i="1"/>
  <c r="Z196" i="1"/>
  <c r="Z62" i="1"/>
  <c r="Z106" i="1" s="1"/>
  <c r="Z186" i="1"/>
  <c r="Z176" i="1"/>
  <c r="Z191" i="1"/>
  <c r="Z171" i="1"/>
  <c r="U62" i="1"/>
  <c r="U106" i="1" s="1"/>
  <c r="U171" i="1"/>
  <c r="U186" i="1"/>
  <c r="U176" i="1"/>
  <c r="U196" i="1"/>
  <c r="Q191" i="1"/>
  <c r="Q62" i="1"/>
  <c r="Q106" i="1" s="1"/>
  <c r="Q171" i="1"/>
  <c r="Q181" i="1"/>
  <c r="EL187" i="1"/>
  <c r="EL192" i="1"/>
  <c r="EL182" i="1"/>
  <c r="EL197" i="1"/>
  <c r="EL63" i="1"/>
  <c r="EH63" i="1"/>
  <c r="EH87" i="1" s="1"/>
  <c r="EH177" i="1"/>
  <c r="ED177" i="1"/>
  <c r="ED182" i="1"/>
  <c r="ED63" i="1"/>
  <c r="DY192" i="1"/>
  <c r="DY187" i="1"/>
  <c r="DE63" i="1"/>
  <c r="CW63" i="1"/>
  <c r="CR182" i="1"/>
  <c r="CR177" i="1"/>
  <c r="CR192" i="1"/>
  <c r="CR197" i="1"/>
  <c r="CN182" i="1"/>
  <c r="CN63" i="1"/>
  <c r="CN177" i="1"/>
  <c r="CN192" i="1"/>
  <c r="CN187" i="1"/>
  <c r="CL197" i="1"/>
  <c r="CL172" i="1"/>
  <c r="CL182" i="1"/>
  <c r="CL177" i="1"/>
  <c r="CE63" i="1"/>
  <c r="CE87" i="1" s="1"/>
  <c r="CE187" i="1"/>
  <c r="CE197" i="1"/>
  <c r="CE192" i="1"/>
  <c r="CA177" i="1"/>
  <c r="CA187" i="1"/>
  <c r="CA192" i="1"/>
  <c r="CA197" i="1"/>
  <c r="BV182" i="1"/>
  <c r="BV197" i="1"/>
  <c r="BV187" i="1"/>
  <c r="BV63" i="1"/>
  <c r="BV172" i="1"/>
  <c r="BV192" i="1"/>
  <c r="BR182" i="1"/>
  <c r="BR192" i="1"/>
  <c r="BR197" i="1"/>
  <c r="BR63" i="1"/>
  <c r="BR87" i="1" s="1"/>
  <c r="BR172" i="1"/>
  <c r="BO197" i="1"/>
  <c r="BO177" i="1"/>
  <c r="BO187" i="1"/>
  <c r="BO182" i="1"/>
  <c r="BO172" i="1"/>
  <c r="BI63" i="1"/>
  <c r="BI107" i="1" s="1"/>
  <c r="BI187" i="1"/>
  <c r="BI172" i="1"/>
  <c r="BE63" i="1"/>
  <c r="BE107" i="1" s="1"/>
  <c r="BE187" i="1"/>
  <c r="BE192" i="1"/>
  <c r="BE182" i="1"/>
  <c r="AZ177" i="1"/>
  <c r="AZ172" i="1"/>
  <c r="AZ192" i="1"/>
  <c r="AZ197" i="1"/>
  <c r="AZ187" i="1"/>
  <c r="AV187" i="1"/>
  <c r="AV177" i="1"/>
  <c r="AV63" i="1"/>
  <c r="AV197" i="1"/>
  <c r="AH63" i="1"/>
  <c r="AC187" i="1"/>
  <c r="AC197" i="1"/>
  <c r="AC182" i="1"/>
  <c r="Y192" i="1"/>
  <c r="Y172" i="1"/>
  <c r="Y182" i="1"/>
  <c r="P182" i="1"/>
  <c r="P192" i="1"/>
  <c r="EN188" i="1"/>
  <c r="EN193" i="1"/>
  <c r="EN178" i="1"/>
  <c r="EN64" i="1"/>
  <c r="EN198" i="1"/>
  <c r="BU188" i="1"/>
  <c r="BU64" i="1"/>
  <c r="BQ188" i="1"/>
  <c r="BQ64" i="1"/>
  <c r="BQ108" i="1" s="1"/>
  <c r="BQ178" i="1"/>
  <c r="BQ183" i="1"/>
  <c r="BL183" i="1"/>
  <c r="BL198" i="1"/>
  <c r="BH198" i="1"/>
  <c r="BH193" i="1"/>
  <c r="BH178" i="1"/>
  <c r="BH183" i="1"/>
  <c r="BH188" i="1"/>
  <c r="AY64" i="1"/>
  <c r="AY108" i="1" s="1"/>
  <c r="AY198" i="1"/>
  <c r="AY178" i="1"/>
  <c r="AU64" i="1"/>
  <c r="AU108" i="1" s="1"/>
  <c r="AU188" i="1"/>
  <c r="AU198" i="1"/>
  <c r="AU193" i="1"/>
  <c r="AK173" i="1"/>
  <c r="AK198" i="1"/>
  <c r="AK178" i="1"/>
  <c r="AK188" i="1"/>
  <c r="AK193" i="1"/>
  <c r="AK183" i="1"/>
  <c r="W193" i="1"/>
  <c r="W198" i="1"/>
  <c r="B104" i="1"/>
  <c r="Q98" i="1"/>
  <c r="DY82" i="1"/>
  <c r="O79" i="1"/>
  <c r="CR82" i="1"/>
  <c r="J169" i="1"/>
  <c r="K63" i="1"/>
  <c r="E183" i="1"/>
  <c r="D186" i="1"/>
  <c r="F60" i="1"/>
  <c r="I75" i="1"/>
  <c r="F165" i="1"/>
  <c r="B177" i="1"/>
  <c r="G206" i="1"/>
  <c r="DC95" i="1"/>
  <c r="DJ75" i="1"/>
  <c r="B63" i="1"/>
  <c r="I152" i="1"/>
  <c r="H176" i="1"/>
  <c r="G144" i="1"/>
  <c r="G140" i="1"/>
  <c r="BT95" i="1"/>
  <c r="CP75" i="1"/>
  <c r="K128" i="1"/>
  <c r="E168" i="1"/>
  <c r="I143" i="1"/>
  <c r="D191" i="1"/>
  <c r="X124" i="1"/>
  <c r="CN56" i="1"/>
  <c r="T177" i="1"/>
  <c r="DM124" i="1"/>
  <c r="DM136" i="1"/>
  <c r="AD136" i="1"/>
  <c r="AD132" i="1"/>
  <c r="AD124" i="1"/>
  <c r="AD140" i="1"/>
  <c r="BT137" i="1"/>
  <c r="BT145" i="1"/>
  <c r="AX152" i="1"/>
  <c r="AX59" i="1"/>
  <c r="AX83" i="1" s="1"/>
  <c r="AX164" i="1"/>
  <c r="AA164" i="1"/>
  <c r="AA59" i="1"/>
  <c r="AA152" i="1"/>
  <c r="AA148" i="1"/>
  <c r="W156" i="1"/>
  <c r="W148" i="1"/>
  <c r="R59" i="1"/>
  <c r="R83" i="1" s="1"/>
  <c r="R164" i="1"/>
  <c r="R148" i="1"/>
  <c r="N156" i="1"/>
  <c r="N148" i="1"/>
  <c r="N160" i="1"/>
  <c r="AW161" i="1"/>
  <c r="AW165" i="1"/>
  <c r="AW60" i="1"/>
  <c r="EZ145" i="1"/>
  <c r="EZ137" i="1"/>
  <c r="EZ141" i="1"/>
  <c r="EZ196" i="1"/>
  <c r="EZ186" i="1"/>
  <c r="EZ176" i="1"/>
  <c r="EZ191" i="1"/>
  <c r="EZ181" i="1"/>
  <c r="EZ171" i="1"/>
  <c r="F191" i="1"/>
  <c r="F62" i="1"/>
  <c r="CL54" i="1"/>
  <c r="CG139" i="1"/>
  <c r="CG135" i="1"/>
  <c r="BT143" i="1"/>
  <c r="BT135" i="1"/>
  <c r="AJ135" i="1"/>
  <c r="AJ139" i="1"/>
  <c r="R143" i="1"/>
  <c r="R54" i="1"/>
  <c r="DN167" i="1"/>
  <c r="DN159" i="1"/>
  <c r="DC163" i="1"/>
  <c r="DC159" i="1"/>
  <c r="CG58" i="1"/>
  <c r="CG82" i="1" s="1"/>
  <c r="CG163" i="1"/>
  <c r="CC163" i="1"/>
  <c r="CC167" i="1"/>
  <c r="BX58" i="1"/>
  <c r="BZ163" i="1"/>
  <c r="CQ168" i="1"/>
  <c r="CQ59" i="1"/>
  <c r="CM156" i="1"/>
  <c r="CM148" i="1"/>
  <c r="BG161" i="1"/>
  <c r="BG60" i="1"/>
  <c r="CK176" i="1"/>
  <c r="CK171" i="1"/>
  <c r="BL196" i="1"/>
  <c r="BL181" i="1"/>
  <c r="AU181" i="1"/>
  <c r="AU191" i="1"/>
  <c r="DC177" i="1"/>
  <c r="DC63" i="1"/>
  <c r="DC87" i="1" s="1"/>
  <c r="DC187" i="1"/>
  <c r="BX63" i="1"/>
  <c r="BZ197" i="1"/>
  <c r="BT63" i="1"/>
  <c r="BT192" i="1"/>
  <c r="BT197" i="1"/>
  <c r="BT172" i="1"/>
  <c r="AX172" i="1"/>
  <c r="AX187" i="1"/>
  <c r="AX177" i="1"/>
  <c r="AJ187" i="1"/>
  <c r="AJ63" i="1"/>
  <c r="CF64" i="1"/>
  <c r="CF108" i="1" s="1"/>
  <c r="CF183" i="1"/>
  <c r="CF198" i="1"/>
  <c r="Y193" i="1"/>
  <c r="Y183" i="1"/>
  <c r="T188" i="1"/>
  <c r="T64" i="1"/>
  <c r="T88" i="1" s="1"/>
  <c r="G156" i="1"/>
  <c r="G164" i="1"/>
  <c r="C139" i="1"/>
  <c r="C54" i="1"/>
  <c r="ET139" i="1"/>
  <c r="ET143" i="1"/>
  <c r="ET135" i="1"/>
  <c r="EQ140" i="1"/>
  <c r="EQ144" i="1"/>
  <c r="EQ132" i="1"/>
  <c r="EQ128" i="1"/>
  <c r="EQ136" i="1"/>
  <c r="EQ124" i="1"/>
  <c r="EU140" i="1"/>
  <c r="EU144" i="1"/>
  <c r="EU132" i="1"/>
  <c r="EU128" i="1"/>
  <c r="EU136" i="1"/>
  <c r="EU124" i="1"/>
  <c r="ER141" i="1"/>
  <c r="ER145" i="1"/>
  <c r="ER137" i="1"/>
  <c r="EV141" i="1"/>
  <c r="EV145" i="1"/>
  <c r="EV137" i="1"/>
  <c r="ES167" i="1"/>
  <c r="ES159" i="1"/>
  <c r="ES163" i="1"/>
  <c r="EW167" i="1"/>
  <c r="EW159" i="1"/>
  <c r="EW163" i="1"/>
  <c r="ET168" i="1"/>
  <c r="ET156" i="1"/>
  <c r="ET152" i="1"/>
  <c r="ET160" i="1"/>
  <c r="ET148" i="1"/>
  <c r="ET164" i="1"/>
  <c r="EQ169" i="1"/>
  <c r="EQ161" i="1"/>
  <c r="EQ165" i="1"/>
  <c r="EU169" i="1"/>
  <c r="EU161" i="1"/>
  <c r="EU165" i="1"/>
  <c r="ER191" i="1"/>
  <c r="ER171" i="1"/>
  <c r="ER196" i="1"/>
  <c r="ER176" i="1"/>
  <c r="ER181" i="1"/>
  <c r="ER186" i="1"/>
  <c r="EV191" i="1"/>
  <c r="EV171" i="1"/>
  <c r="EV196" i="1"/>
  <c r="EV176" i="1"/>
  <c r="EV181" i="1"/>
  <c r="EV186" i="1"/>
  <c r="ES192" i="1"/>
  <c r="ES172" i="1"/>
  <c r="ES197" i="1"/>
  <c r="ES177" i="1"/>
  <c r="ES182" i="1"/>
  <c r="ES187" i="1"/>
  <c r="EW192" i="1"/>
  <c r="EW172" i="1"/>
  <c r="EW197" i="1"/>
  <c r="EW177" i="1"/>
  <c r="EW182" i="1"/>
  <c r="EW187" i="1"/>
  <c r="ET193" i="1"/>
  <c r="ET173" i="1"/>
  <c r="ET198" i="1"/>
  <c r="ET178" i="1"/>
  <c r="ET183" i="1"/>
  <c r="ET188" i="1"/>
  <c r="EQ201" i="1"/>
  <c r="EQ110" i="1"/>
  <c r="EQ206" i="1"/>
  <c r="EQ116" i="1"/>
  <c r="EQ90" i="1"/>
  <c r="EQ211" i="1"/>
  <c r="EU201" i="1"/>
  <c r="EU110" i="1"/>
  <c r="EU206" i="1"/>
  <c r="EU116" i="1"/>
  <c r="EU90" i="1"/>
  <c r="EU211" i="1"/>
  <c r="ER202" i="1"/>
  <c r="ER111" i="1"/>
  <c r="ER207" i="1"/>
  <c r="ER117" i="1"/>
  <c r="ER91" i="1"/>
  <c r="ER212" i="1"/>
  <c r="EV202" i="1"/>
  <c r="EV111" i="1"/>
  <c r="EV207" i="1"/>
  <c r="EV117" i="1"/>
  <c r="EV91" i="1"/>
  <c r="EV212" i="1"/>
  <c r="ES203" i="1"/>
  <c r="ES112" i="1"/>
  <c r="ES208" i="1"/>
  <c r="ES118" i="1"/>
  <c r="ES92" i="1"/>
  <c r="ES213" i="1"/>
  <c r="EW203" i="1"/>
  <c r="EW112" i="1"/>
  <c r="EW208" i="1"/>
  <c r="EW118" i="1"/>
  <c r="EW92" i="1"/>
  <c r="EW213" i="1"/>
  <c r="ET95" i="1"/>
  <c r="ET75" i="1"/>
  <c r="EY143" i="1"/>
  <c r="EY135" i="1"/>
  <c r="EY139" i="1"/>
  <c r="EY164" i="1"/>
  <c r="EY152" i="1"/>
  <c r="EY168" i="1"/>
  <c r="EY160" i="1"/>
  <c r="EY156" i="1"/>
  <c r="EY148" i="1"/>
  <c r="EY198" i="1"/>
  <c r="EY188" i="1"/>
  <c r="EY178" i="1"/>
  <c r="EY193" i="1"/>
  <c r="EY183" i="1"/>
  <c r="EY173" i="1"/>
  <c r="EY75" i="1"/>
  <c r="EY95" i="1"/>
  <c r="EQ78" i="1"/>
  <c r="EU78" i="1"/>
  <c r="ER79" i="1"/>
  <c r="EV79" i="1"/>
  <c r="ES80" i="1"/>
  <c r="EW80" i="1"/>
  <c r="ET82" i="1"/>
  <c r="EQ83" i="1"/>
  <c r="EU83" i="1"/>
  <c r="ER84" i="1"/>
  <c r="EV84" i="1"/>
  <c r="ES86" i="1"/>
  <c r="EW86" i="1"/>
  <c r="ET87" i="1"/>
  <c r="EQ88" i="1"/>
  <c r="EU88" i="1"/>
  <c r="ER90" i="1"/>
  <c r="EV90" i="1"/>
  <c r="ES91" i="1"/>
  <c r="EW91" i="1"/>
  <c r="ET92" i="1"/>
  <c r="EQ95" i="1"/>
  <c r="EU95" i="1"/>
  <c r="ER116" i="1"/>
  <c r="EV116" i="1"/>
  <c r="ES117" i="1"/>
  <c r="EW117" i="1"/>
  <c r="ET118" i="1"/>
  <c r="ER128" i="1"/>
  <c r="EV128" i="1"/>
  <c r="ES139" i="1"/>
  <c r="EW139" i="1"/>
  <c r="ET140" i="1"/>
  <c r="EQ141" i="1"/>
  <c r="EU141" i="1"/>
  <c r="EQ148" i="1"/>
  <c r="EU148" i="1"/>
  <c r="ES156" i="1"/>
  <c r="EW156" i="1"/>
  <c r="ET159" i="1"/>
  <c r="EQ160" i="1"/>
  <c r="EU160" i="1"/>
  <c r="ER161" i="1"/>
  <c r="EV161" i="1"/>
  <c r="ER167" i="1"/>
  <c r="EV167" i="1"/>
  <c r="ES168" i="1"/>
  <c r="EW168" i="1"/>
  <c r="ET169" i="1"/>
  <c r="EQ171" i="1"/>
  <c r="EU171" i="1"/>
  <c r="ER172" i="1"/>
  <c r="EV172" i="1"/>
  <c r="ES173" i="1"/>
  <c r="EW173" i="1"/>
  <c r="ES181" i="1"/>
  <c r="EW181" i="1"/>
  <c r="ET182" i="1"/>
  <c r="EQ183" i="1"/>
  <c r="EU183" i="1"/>
  <c r="EQ191" i="1"/>
  <c r="EU191" i="1"/>
  <c r="ER192" i="1"/>
  <c r="EV192" i="1"/>
  <c r="ES193" i="1"/>
  <c r="EW193" i="1"/>
  <c r="ER206" i="1"/>
  <c r="EV206" i="1"/>
  <c r="ES207" i="1"/>
  <c r="EW207" i="1"/>
  <c r="ET208" i="1"/>
  <c r="EZ91" i="1"/>
  <c r="EZ95" i="1"/>
  <c r="EZ99" i="1"/>
  <c r="EZ102" i="1"/>
  <c r="EZ104" i="1"/>
  <c r="EZ107" i="1"/>
  <c r="EZ110" i="1"/>
  <c r="EZ112" i="1"/>
  <c r="EZ117" i="1"/>
  <c r="EZ124" i="1"/>
  <c r="EZ132" i="1"/>
  <c r="EZ136" i="1"/>
  <c r="EZ144" i="1"/>
  <c r="EZ163" i="1"/>
  <c r="EZ165" i="1"/>
  <c r="EZ177" i="1"/>
  <c r="EZ187" i="1"/>
  <c r="EZ197" i="1"/>
  <c r="EZ201" i="1"/>
  <c r="EZ203" i="1"/>
  <c r="EZ207" i="1"/>
  <c r="EZ211" i="1"/>
  <c r="EZ213" i="1"/>
  <c r="ES75" i="1"/>
  <c r="EW75" i="1"/>
  <c r="ER110" i="1"/>
  <c r="EV110" i="1"/>
  <c r="ES111" i="1"/>
  <c r="EW111" i="1"/>
  <c r="ET112" i="1"/>
  <c r="ET124" i="1"/>
  <c r="ER132" i="1"/>
  <c r="EV132" i="1"/>
  <c r="ES135" i="1"/>
  <c r="EW135" i="1"/>
  <c r="ET136" i="1"/>
  <c r="EQ137" i="1"/>
  <c r="EU137" i="1"/>
  <c r="EQ143" i="1"/>
  <c r="EU143" i="1"/>
  <c r="ER144" i="1"/>
  <c r="EV144" i="1"/>
  <c r="ES145" i="1"/>
  <c r="EW145" i="1"/>
  <c r="EQ152" i="1"/>
  <c r="EU152" i="1"/>
  <c r="ER163" i="1"/>
  <c r="EV163" i="1"/>
  <c r="ES164" i="1"/>
  <c r="EW164" i="1"/>
  <c r="ET165" i="1"/>
  <c r="ES176" i="1"/>
  <c r="EW176" i="1"/>
  <c r="ET177" i="1"/>
  <c r="EQ178" i="1"/>
  <c r="EU178" i="1"/>
  <c r="EQ186" i="1"/>
  <c r="EU186" i="1"/>
  <c r="ER187" i="1"/>
  <c r="EV187" i="1"/>
  <c r="ES188" i="1"/>
  <c r="EW188" i="1"/>
  <c r="ES196" i="1"/>
  <c r="EW196" i="1"/>
  <c r="ET197" i="1"/>
  <c r="EQ198" i="1"/>
  <c r="EU198" i="1"/>
  <c r="ER201" i="1"/>
  <c r="EV201" i="1"/>
  <c r="ES202" i="1"/>
  <c r="EW202" i="1"/>
  <c r="ET203" i="1"/>
  <c r="ET211" i="1"/>
  <c r="EQ212" i="1"/>
  <c r="EU212" i="1"/>
  <c r="ER213" i="1"/>
  <c r="EV213" i="1"/>
  <c r="EY99" i="1"/>
  <c r="EY104" i="1"/>
  <c r="EY110" i="1"/>
  <c r="EY124" i="1"/>
  <c r="EY132" i="1"/>
  <c r="EY136" i="1"/>
  <c r="EY144" i="1"/>
  <c r="EY163" i="1"/>
  <c r="EY165" i="1"/>
  <c r="EY177" i="1"/>
  <c r="EY187" i="1"/>
  <c r="EY197" i="1"/>
  <c r="EY201" i="1"/>
  <c r="EY211" i="1"/>
  <c r="ES78" i="1"/>
  <c r="EW78" i="1"/>
  <c r="ET79" i="1"/>
  <c r="EQ80" i="1"/>
  <c r="EU80" i="1"/>
  <c r="ER82" i="1"/>
  <c r="EV82" i="1"/>
  <c r="ES83" i="1"/>
  <c r="EW83" i="1"/>
  <c r="ET84" i="1"/>
  <c r="EQ86" i="1"/>
  <c r="EU86" i="1"/>
  <c r="ER87" i="1"/>
  <c r="EV87" i="1"/>
  <c r="ES88" i="1"/>
  <c r="EW88" i="1"/>
  <c r="ET90" i="1"/>
  <c r="EQ91" i="1"/>
  <c r="EU91" i="1"/>
  <c r="ER92" i="1"/>
  <c r="EV92" i="1"/>
  <c r="ET116" i="1"/>
  <c r="EQ117" i="1"/>
  <c r="EU117" i="1"/>
  <c r="ER118" i="1"/>
  <c r="EV118" i="1"/>
  <c r="ET128" i="1"/>
  <c r="EQ139" i="1"/>
  <c r="EU139" i="1"/>
  <c r="ER140" i="1"/>
  <c r="EV140" i="1"/>
  <c r="ES141" i="1"/>
  <c r="EW141" i="1"/>
  <c r="ES148" i="1"/>
  <c r="EW148" i="1"/>
  <c r="EQ156" i="1"/>
  <c r="EU156" i="1"/>
  <c r="ER159" i="1"/>
  <c r="EV159" i="1"/>
  <c r="ES160" i="1"/>
  <c r="EW160" i="1"/>
  <c r="ET161" i="1"/>
  <c r="ET167" i="1"/>
  <c r="EQ168" i="1"/>
  <c r="EU168" i="1"/>
  <c r="ER169" i="1"/>
  <c r="EV169" i="1"/>
  <c r="ES171" i="1"/>
  <c r="EW171" i="1"/>
  <c r="ET172" i="1"/>
  <c r="EQ173" i="1"/>
  <c r="EU173" i="1"/>
  <c r="EQ181" i="1"/>
  <c r="EU181" i="1"/>
  <c r="ER182" i="1"/>
  <c r="EV182" i="1"/>
  <c r="ES183" i="1"/>
  <c r="EW183" i="1"/>
  <c r="ES191" i="1"/>
  <c r="EW191" i="1"/>
  <c r="ET192" i="1"/>
  <c r="EQ193" i="1"/>
  <c r="EU193" i="1"/>
  <c r="ET206" i="1"/>
  <c r="EQ207" i="1"/>
  <c r="EU207" i="1"/>
  <c r="ER208" i="1"/>
  <c r="EV208" i="1"/>
  <c r="EZ90" i="1"/>
  <c r="EZ92" i="1"/>
  <c r="EZ111" i="1"/>
  <c r="EZ116" i="1"/>
  <c r="EZ118" i="1"/>
  <c r="EZ128" i="1"/>
  <c r="EZ140" i="1"/>
  <c r="EZ159" i="1"/>
  <c r="EZ161" i="1"/>
  <c r="EZ167" i="1"/>
  <c r="EZ169" i="1"/>
  <c r="EZ172" i="1"/>
  <c r="EZ182" i="1"/>
  <c r="EZ192" i="1"/>
  <c r="EZ202" i="1"/>
  <c r="ET110" i="1"/>
  <c r="EQ111" i="1"/>
  <c r="EU111" i="1"/>
  <c r="ER112" i="1"/>
  <c r="EV112" i="1"/>
  <c r="ER124" i="1"/>
  <c r="EV124" i="1"/>
  <c r="ET132" i="1"/>
  <c r="EQ135" i="1"/>
  <c r="EU135" i="1"/>
  <c r="ER136" i="1"/>
  <c r="EV136" i="1"/>
  <c r="ES137" i="1"/>
  <c r="EW137" i="1"/>
  <c r="ES143" i="1"/>
  <c r="EW143" i="1"/>
  <c r="ET144" i="1"/>
  <c r="EQ145" i="1"/>
  <c r="EU145" i="1"/>
  <c r="ES152" i="1"/>
  <c r="EW152" i="1"/>
  <c r="ET163" i="1"/>
  <c r="EQ164" i="1"/>
  <c r="EU164" i="1"/>
  <c r="ER165" i="1"/>
  <c r="EV165" i="1"/>
  <c r="EQ176" i="1"/>
  <c r="EU176" i="1"/>
  <c r="ER177" i="1"/>
  <c r="EV177" i="1"/>
  <c r="ES178" i="1"/>
  <c r="EW178" i="1"/>
  <c r="ES186" i="1"/>
  <c r="EW186" i="1"/>
  <c r="ET187" i="1"/>
  <c r="EQ188" i="1"/>
  <c r="EU188" i="1"/>
  <c r="EQ196" i="1"/>
  <c r="EU196" i="1"/>
  <c r="ER197" i="1"/>
  <c r="EV197" i="1"/>
  <c r="ES198" i="1"/>
  <c r="EW198" i="1"/>
  <c r="EY90" i="1"/>
  <c r="EY116" i="1"/>
  <c r="EY128" i="1"/>
  <c r="EY140" i="1"/>
  <c r="EY159" i="1"/>
  <c r="EY161" i="1"/>
  <c r="EY169" i="1"/>
  <c r="EY172" i="1"/>
  <c r="EY182" i="1"/>
  <c r="AE107" i="1"/>
  <c r="CO203" i="1"/>
  <c r="CO208" i="1"/>
  <c r="CO112" i="1"/>
  <c r="CO92" i="1"/>
  <c r="CO213" i="1"/>
  <c r="CO118" i="1"/>
  <c r="ED202" i="1"/>
  <c r="ED212" i="1"/>
  <c r="ED117" i="1"/>
  <c r="BE90" i="1"/>
  <c r="BE110" i="1"/>
  <c r="BE211" i="1"/>
  <c r="BE206" i="1"/>
  <c r="BE201" i="1"/>
  <c r="BE116" i="1"/>
  <c r="M110" i="1"/>
  <c r="DW90" i="1"/>
  <c r="DW206" i="1"/>
  <c r="DW116" i="1"/>
  <c r="DW110" i="1"/>
  <c r="DT112" i="1"/>
  <c r="DT92" i="1"/>
  <c r="DT213" i="1"/>
  <c r="CN91" i="1"/>
  <c r="CN117" i="1"/>
  <c r="CN202" i="1"/>
  <c r="CN212" i="1"/>
  <c r="CN111" i="1"/>
  <c r="CN207" i="1"/>
  <c r="F88" i="1"/>
  <c r="F108" i="1"/>
  <c r="D78" i="1"/>
  <c r="D98" i="1"/>
  <c r="S78" i="1"/>
  <c r="S98" i="1"/>
  <c r="CD104" i="1"/>
  <c r="CD84" i="1"/>
  <c r="DP95" i="1"/>
  <c r="DP75" i="1"/>
  <c r="DL95" i="1"/>
  <c r="DL75" i="1"/>
  <c r="BI95" i="1"/>
  <c r="BI75" i="1"/>
  <c r="EK139" i="1"/>
  <c r="EK54" i="1"/>
  <c r="EK78" i="1" s="1"/>
  <c r="CE135" i="1"/>
  <c r="CE143" i="1"/>
  <c r="CE139" i="1"/>
  <c r="BV135" i="1"/>
  <c r="BV139" i="1"/>
  <c r="BV54" i="1"/>
  <c r="U135" i="1"/>
  <c r="U139" i="1"/>
  <c r="U143" i="1"/>
  <c r="Q135" i="1"/>
  <c r="Q139" i="1"/>
  <c r="EO144" i="1"/>
  <c r="EO132" i="1"/>
  <c r="ED140" i="1"/>
  <c r="ED132" i="1"/>
  <c r="DB136" i="1"/>
  <c r="DB144" i="1"/>
  <c r="DB128" i="1"/>
  <c r="DB124" i="1"/>
  <c r="DB140" i="1"/>
  <c r="DB132" i="1"/>
  <c r="BP55" i="1"/>
  <c r="BP99" i="1" s="1"/>
  <c r="BP144" i="1"/>
  <c r="BK124" i="1"/>
  <c r="BK128" i="1"/>
  <c r="BK136" i="1"/>
  <c r="BG132" i="1"/>
  <c r="BG128" i="1"/>
  <c r="BG140" i="1"/>
  <c r="BG124" i="1"/>
  <c r="BG144" i="1"/>
  <c r="BG136" i="1"/>
  <c r="BG55" i="1"/>
  <c r="AU128" i="1"/>
  <c r="AU124" i="1"/>
  <c r="AU144" i="1"/>
  <c r="AJ124" i="1"/>
  <c r="AJ144" i="1"/>
  <c r="AJ132" i="1"/>
  <c r="AJ136" i="1"/>
  <c r="AJ55" i="1"/>
  <c r="AJ140" i="1"/>
  <c r="AB132" i="1"/>
  <c r="AB55" i="1"/>
  <c r="AB99" i="1" s="1"/>
  <c r="EE141" i="1"/>
  <c r="EE145" i="1"/>
  <c r="AN145" i="1"/>
  <c r="AN141" i="1"/>
  <c r="AE141" i="1"/>
  <c r="AE56" i="1"/>
  <c r="AE100" i="1" s="1"/>
  <c r="BD58" i="1"/>
  <c r="AY58" i="1"/>
  <c r="AY82" i="1" s="1"/>
  <c r="AY159" i="1"/>
  <c r="AU58" i="1"/>
  <c r="AU102" i="1" s="1"/>
  <c r="AU159" i="1"/>
  <c r="AU167" i="1"/>
  <c r="AU163" i="1"/>
  <c r="DK164" i="1"/>
  <c r="DK168" i="1"/>
  <c r="DK148" i="1"/>
  <c r="DK160" i="1"/>
  <c r="DK152" i="1"/>
  <c r="AN164" i="1"/>
  <c r="AN168" i="1"/>
  <c r="EC169" i="1"/>
  <c r="EC161" i="1"/>
  <c r="AK176" i="1"/>
  <c r="AK171" i="1"/>
  <c r="AK196" i="1"/>
  <c r="AB186" i="1"/>
  <c r="AB62" i="1"/>
  <c r="AB86" i="1" s="1"/>
  <c r="AB181" i="1"/>
  <c r="AB191" i="1"/>
  <c r="X176" i="1"/>
  <c r="X196" i="1"/>
  <c r="X181" i="1"/>
  <c r="S186" i="1"/>
  <c r="S171" i="1"/>
  <c r="S176" i="1"/>
  <c r="S62" i="1"/>
  <c r="S106" i="1" s="1"/>
  <c r="S181" i="1"/>
  <c r="O186" i="1"/>
  <c r="O196" i="1"/>
  <c r="O171" i="1"/>
  <c r="O62" i="1"/>
  <c r="O106" i="1" s="1"/>
  <c r="O181" i="1"/>
  <c r="O203" i="1"/>
  <c r="O92" i="1"/>
  <c r="O112" i="1"/>
  <c r="O118" i="1"/>
  <c r="O213" i="1"/>
  <c r="EH202" i="1"/>
  <c r="EH207" i="1"/>
  <c r="CQ135" i="1"/>
  <c r="BP139" i="1"/>
  <c r="BP143" i="1"/>
  <c r="BP54" i="1"/>
  <c r="DZ144" i="1"/>
  <c r="DZ140" i="1"/>
  <c r="CY128" i="1"/>
  <c r="CY124" i="1"/>
  <c r="CY144" i="1"/>
  <c r="CY132" i="1"/>
  <c r="CY136" i="1"/>
  <c r="Y144" i="1"/>
  <c r="Y140" i="1"/>
  <c r="Y128" i="1"/>
  <c r="Y132" i="1"/>
  <c r="Y124" i="1"/>
  <c r="Y55" i="1"/>
  <c r="DS56" i="1"/>
  <c r="DS141" i="1"/>
  <c r="CY145" i="1"/>
  <c r="CY137" i="1"/>
  <c r="AB141" i="1"/>
  <c r="AB56" i="1"/>
  <c r="AB100" i="1" s="1"/>
  <c r="AB137" i="1"/>
  <c r="X56" i="1"/>
  <c r="X100" i="1" s="1"/>
  <c r="X137" i="1"/>
  <c r="X141" i="1"/>
  <c r="S145" i="1"/>
  <c r="S137" i="1"/>
  <c r="O56" i="1"/>
  <c r="O80" i="1" s="1"/>
  <c r="O145" i="1"/>
  <c r="AM58" i="1"/>
  <c r="AM82" i="1" s="1"/>
  <c r="AM167" i="1"/>
  <c r="AM159" i="1"/>
  <c r="AJ58" i="1"/>
  <c r="AJ82" i="1" s="1"/>
  <c r="AJ159" i="1"/>
  <c r="AF58" i="1"/>
  <c r="CR152" i="1"/>
  <c r="CR59" i="1"/>
  <c r="CR103" i="1" s="1"/>
  <c r="CR156" i="1"/>
  <c r="CR148" i="1"/>
  <c r="CN59" i="1"/>
  <c r="CN103" i="1" s="1"/>
  <c r="CN168" i="1"/>
  <c r="CN148" i="1"/>
  <c r="CN152" i="1"/>
  <c r="CN164" i="1"/>
  <c r="CN160" i="1"/>
  <c r="CB160" i="1"/>
  <c r="CB168" i="1"/>
  <c r="BW160" i="1"/>
  <c r="BW59" i="1"/>
  <c r="BW156" i="1"/>
  <c r="BW152" i="1"/>
  <c r="BW168" i="1"/>
  <c r="BS148" i="1"/>
  <c r="BS59" i="1"/>
  <c r="BS164" i="1"/>
  <c r="BS156" i="1"/>
  <c r="BS160" i="1"/>
  <c r="BS168" i="1"/>
  <c r="BS152" i="1"/>
  <c r="BJ160" i="1"/>
  <c r="BJ148" i="1"/>
  <c r="BG156" i="1"/>
  <c r="BG148" i="1"/>
  <c r="BG59" i="1"/>
  <c r="BG160" i="1"/>
  <c r="AC156" i="1"/>
  <c r="AC160" i="1"/>
  <c r="DR165" i="1"/>
  <c r="DR161" i="1"/>
  <c r="DR60" i="1"/>
  <c r="EN181" i="1"/>
  <c r="EN62" i="1"/>
  <c r="EN191" i="1"/>
  <c r="EN186" i="1"/>
  <c r="EN176" i="1"/>
  <c r="EI196" i="1"/>
  <c r="EI186" i="1"/>
  <c r="EI62" i="1"/>
  <c r="EI171" i="1"/>
  <c r="EE62" i="1"/>
  <c r="EE86" i="1" s="1"/>
  <c r="EE196" i="1"/>
  <c r="DZ176" i="1"/>
  <c r="DZ186" i="1"/>
  <c r="DZ191" i="1"/>
  <c r="DZ181" i="1"/>
  <c r="DZ62" i="1"/>
  <c r="DZ106" i="1" s="1"/>
  <c r="DZ196" i="1"/>
  <c r="DW181" i="1"/>
  <c r="DW171" i="1"/>
  <c r="DS62" i="1"/>
  <c r="DS86" i="1" s="1"/>
  <c r="DS176" i="1"/>
  <c r="DS181" i="1"/>
  <c r="DS196" i="1"/>
  <c r="DS191" i="1"/>
  <c r="DJ196" i="1"/>
  <c r="DJ186" i="1"/>
  <c r="CZ62" i="1"/>
  <c r="CZ86" i="1" s="1"/>
  <c r="CZ186" i="1"/>
  <c r="CZ196" i="1"/>
  <c r="CZ176" i="1"/>
  <c r="CV62" i="1"/>
  <c r="CN62" i="1"/>
  <c r="CN86" i="1" s="1"/>
  <c r="CN176" i="1"/>
  <c r="CN186" i="1"/>
  <c r="CN181" i="1"/>
  <c r="CN171" i="1"/>
  <c r="EG172" i="1"/>
  <c r="EG177" i="1"/>
  <c r="EG63" i="1"/>
  <c r="EG87" i="1" s="1"/>
  <c r="DP63" i="1"/>
  <c r="DP182" i="1"/>
  <c r="DP172" i="1"/>
  <c r="DG63" i="1"/>
  <c r="CX187" i="1"/>
  <c r="CX182" i="1"/>
  <c r="CD172" i="1"/>
  <c r="CD63" i="1"/>
  <c r="CD87" i="1" s="1"/>
  <c r="CD197" i="1"/>
  <c r="BU87" i="1"/>
  <c r="BU107" i="1"/>
  <c r="AU197" i="1"/>
  <c r="AU182" i="1"/>
  <c r="AU187" i="1"/>
  <c r="AO192" i="1"/>
  <c r="AO197" i="1"/>
  <c r="AK187" i="1"/>
  <c r="AK63" i="1"/>
  <c r="AK107" i="1" s="1"/>
  <c r="AK197" i="1"/>
  <c r="AK172" i="1"/>
  <c r="AF63" i="1"/>
  <c r="AB182" i="1"/>
  <c r="AB172" i="1"/>
  <c r="AB187" i="1"/>
  <c r="X187" i="1"/>
  <c r="X192" i="1"/>
  <c r="X197" i="1"/>
  <c r="X182" i="1"/>
  <c r="S192" i="1"/>
  <c r="S172" i="1"/>
  <c r="O177" i="1"/>
  <c r="O63" i="1"/>
  <c r="O192" i="1"/>
  <c r="O187" i="1"/>
  <c r="O172" i="1"/>
  <c r="O182" i="1"/>
  <c r="EL193" i="1"/>
  <c r="EL198" i="1"/>
  <c r="EL188" i="1"/>
  <c r="AK212" i="1"/>
  <c r="AK91" i="1"/>
  <c r="DP117" i="1"/>
  <c r="DP111" i="1"/>
  <c r="AE211" i="1"/>
  <c r="AE206" i="1"/>
  <c r="EN75" i="1"/>
  <c r="EN95" i="1"/>
  <c r="BG95" i="1"/>
  <c r="BG75" i="1"/>
  <c r="AX75" i="1"/>
  <c r="AX95" i="1"/>
  <c r="AK75" i="1"/>
  <c r="AK95" i="1"/>
  <c r="BE99" i="1"/>
  <c r="BE79" i="1"/>
  <c r="EF135" i="1"/>
  <c r="EF139" i="1"/>
  <c r="EA139" i="1"/>
  <c r="EA54" i="1"/>
  <c r="DW143" i="1"/>
  <c r="DW54" i="1"/>
  <c r="DW78" i="1" s="1"/>
  <c r="DS143" i="1"/>
  <c r="DS135" i="1"/>
  <c r="DN54" i="1"/>
  <c r="DN98" i="1" s="1"/>
  <c r="DN143" i="1"/>
  <c r="DN135" i="1"/>
  <c r="DJ139" i="1"/>
  <c r="DJ135" i="1"/>
  <c r="DJ143" i="1"/>
  <c r="BL54" i="1"/>
  <c r="BL135" i="1"/>
  <c r="BL139" i="1"/>
  <c r="AU143" i="1"/>
  <c r="AU54" i="1"/>
  <c r="AO135" i="1"/>
  <c r="AO54" i="1"/>
  <c r="AK143" i="1"/>
  <c r="AK139" i="1"/>
  <c r="AK135" i="1"/>
  <c r="DS55" i="1"/>
  <c r="DS79" i="1" s="1"/>
  <c r="DS128" i="1"/>
  <c r="DS144" i="1"/>
  <c r="DN136" i="1"/>
  <c r="DN128" i="1"/>
  <c r="DK140" i="1"/>
  <c r="DK124" i="1"/>
  <c r="DK136" i="1"/>
  <c r="DK128" i="1"/>
  <c r="DK55" i="1"/>
  <c r="DK144" i="1"/>
  <c r="CQ124" i="1"/>
  <c r="CQ55" i="1"/>
  <c r="CQ144" i="1"/>
  <c r="CN140" i="1"/>
  <c r="CN124" i="1"/>
  <c r="CN128" i="1"/>
  <c r="CN144" i="1"/>
  <c r="CN55" i="1"/>
  <c r="U55" i="1"/>
  <c r="U144" i="1"/>
  <c r="U124" i="1"/>
  <c r="U136" i="1"/>
  <c r="U128" i="1"/>
  <c r="CD141" i="1"/>
  <c r="CD137" i="1"/>
  <c r="BZ56" i="1"/>
  <c r="BU145" i="1"/>
  <c r="BU141" i="1"/>
  <c r="EE167" i="1"/>
  <c r="EE58" i="1"/>
  <c r="EE102" i="1" s="1"/>
  <c r="DZ159" i="1"/>
  <c r="DZ163" i="1"/>
  <c r="DO163" i="1"/>
  <c r="DO58" i="1"/>
  <c r="DO159" i="1"/>
  <c r="DK159" i="1"/>
  <c r="DK167" i="1"/>
  <c r="DD58" i="1"/>
  <c r="AC58" i="1"/>
  <c r="AC167" i="1"/>
  <c r="Y167" i="1"/>
  <c r="Y159" i="1"/>
  <c r="U58" i="1"/>
  <c r="U102" i="1" s="1"/>
  <c r="U159" i="1"/>
  <c r="U167" i="1"/>
  <c r="Z156" i="1"/>
  <c r="Z168" i="1"/>
  <c r="Z148" i="1"/>
  <c r="Z164" i="1"/>
  <c r="Z160" i="1"/>
  <c r="Z152" i="1"/>
  <c r="Z59" i="1"/>
  <c r="U59" i="1"/>
  <c r="U103" i="1" s="1"/>
  <c r="U168" i="1"/>
  <c r="Q59" i="1"/>
  <c r="Q103" i="1" s="1"/>
  <c r="Q148" i="1"/>
  <c r="Q152" i="1"/>
  <c r="EN60" i="1"/>
  <c r="EN169" i="1"/>
  <c r="EN165" i="1"/>
  <c r="EI60" i="1"/>
  <c r="EI104" i="1" s="1"/>
  <c r="EI169" i="1"/>
  <c r="DJ165" i="1"/>
  <c r="DJ161" i="1"/>
  <c r="DJ60" i="1"/>
  <c r="DJ104" i="1" s="1"/>
  <c r="DC169" i="1"/>
  <c r="DC165" i="1"/>
  <c r="DC60" i="1"/>
  <c r="DC161" i="1"/>
  <c r="CY165" i="1"/>
  <c r="CY60" i="1"/>
  <c r="CY161" i="1"/>
  <c r="CF186" i="1"/>
  <c r="CF196" i="1"/>
  <c r="CB62" i="1"/>
  <c r="CB86" i="1" s="1"/>
  <c r="CB191" i="1"/>
  <c r="BW62" i="1"/>
  <c r="BW86" i="1" s="1"/>
  <c r="BW171" i="1"/>
  <c r="BS176" i="1"/>
  <c r="BS196" i="1"/>
  <c r="BS186" i="1"/>
  <c r="BS62" i="1"/>
  <c r="BS86" i="1" s="1"/>
  <c r="BO62" i="1"/>
  <c r="BJ186" i="1"/>
  <c r="BJ171" i="1"/>
  <c r="BJ191" i="1"/>
  <c r="BJ62" i="1"/>
  <c r="BF186" i="1"/>
  <c r="BF62" i="1"/>
  <c r="EI188" i="1"/>
  <c r="EI193" i="1"/>
  <c r="EI64" i="1"/>
  <c r="EI108" i="1" s="1"/>
  <c r="EI173" i="1"/>
  <c r="EI183" i="1"/>
  <c r="EI178" i="1"/>
  <c r="EF173" i="1"/>
  <c r="EF178" i="1"/>
  <c r="DX178" i="1"/>
  <c r="DX64" i="1"/>
  <c r="DX108" i="1" s="1"/>
  <c r="DT188" i="1"/>
  <c r="DT183" i="1"/>
  <c r="DO193" i="1"/>
  <c r="DO173" i="1"/>
  <c r="DO183" i="1"/>
  <c r="DO178" i="1"/>
  <c r="DO64" i="1"/>
  <c r="DO198" i="1"/>
  <c r="DK173" i="1"/>
  <c r="DK64" i="1"/>
  <c r="DK88" i="1" s="1"/>
  <c r="DK198" i="1"/>
  <c r="DK183" i="1"/>
  <c r="DK188" i="1"/>
  <c r="DD64" i="1"/>
  <c r="CZ188" i="1"/>
  <c r="CZ64" i="1"/>
  <c r="CQ198" i="1"/>
  <c r="CQ178" i="1"/>
  <c r="U213" i="1"/>
  <c r="U203" i="1"/>
  <c r="U92" i="1"/>
  <c r="U208" i="1"/>
  <c r="U118" i="1"/>
  <c r="CG98" i="1"/>
  <c r="CG78" i="1"/>
  <c r="CL106" i="1"/>
  <c r="DB79" i="1"/>
  <c r="DB99" i="1"/>
  <c r="EK117" i="1"/>
  <c r="EK91" i="1"/>
  <c r="EK202" i="1"/>
  <c r="EC95" i="1"/>
  <c r="EC75" i="1"/>
  <c r="CZ75" i="1"/>
  <c r="CZ95" i="1"/>
  <c r="BU95" i="1"/>
  <c r="BU75" i="1"/>
  <c r="BL75" i="1"/>
  <c r="BL95" i="1"/>
  <c r="Z95" i="1"/>
  <c r="Z75" i="1"/>
  <c r="CQ143" i="1"/>
  <c r="CQ139" i="1"/>
  <c r="CM143" i="1"/>
  <c r="CM54" i="1"/>
  <c r="CM139" i="1"/>
  <c r="CK135" i="1"/>
  <c r="CK143" i="1"/>
  <c r="CH54" i="1"/>
  <c r="AH54" i="1"/>
  <c r="AC54" i="1"/>
  <c r="AC98" i="1" s="1"/>
  <c r="AC143" i="1"/>
  <c r="Y135" i="1"/>
  <c r="Y139" i="1"/>
  <c r="Y143" i="1"/>
  <c r="DE55" i="1"/>
  <c r="CF124" i="1"/>
  <c r="CF136" i="1"/>
  <c r="CF144" i="1"/>
  <c r="CF128" i="1"/>
  <c r="CF140" i="1"/>
  <c r="CF132" i="1"/>
  <c r="CF55" i="1"/>
  <c r="CB55" i="1"/>
  <c r="CB99" i="1" s="1"/>
  <c r="CB132" i="1"/>
  <c r="CB144" i="1"/>
  <c r="CB128" i="1"/>
  <c r="CB124" i="1"/>
  <c r="BW128" i="1"/>
  <c r="BW140" i="1"/>
  <c r="BS140" i="1"/>
  <c r="BS55" i="1"/>
  <c r="BS144" i="1"/>
  <c r="BS136" i="1"/>
  <c r="BS132" i="1"/>
  <c r="BS124" i="1"/>
  <c r="EL141" i="1"/>
  <c r="EL137" i="1"/>
  <c r="EL145" i="1"/>
  <c r="EL56" i="1"/>
  <c r="BR56" i="1"/>
  <c r="BR100" i="1" s="1"/>
  <c r="BR137" i="1"/>
  <c r="BR145" i="1"/>
  <c r="BF141" i="1"/>
  <c r="BF145" i="1"/>
  <c r="AW145" i="1"/>
  <c r="AW137" i="1"/>
  <c r="AW56" i="1"/>
  <c r="AW100" i="1" s="1"/>
  <c r="DA159" i="1"/>
  <c r="DA58" i="1"/>
  <c r="DA102" i="1" s="1"/>
  <c r="DA163" i="1"/>
  <c r="DA167" i="1"/>
  <c r="CO167" i="1"/>
  <c r="CO58" i="1"/>
  <c r="CO163" i="1"/>
  <c r="BW58" i="1"/>
  <c r="BW82" i="1" s="1"/>
  <c r="BW163" i="1"/>
  <c r="BW167" i="1"/>
  <c r="BW159" i="1"/>
  <c r="BK167" i="1"/>
  <c r="BK58" i="1"/>
  <c r="BK102" i="1" s="1"/>
  <c r="BG159" i="1"/>
  <c r="BG163" i="1"/>
  <c r="R167" i="1"/>
  <c r="R163" i="1"/>
  <c r="R58" i="1"/>
  <c r="N163" i="1"/>
  <c r="N167" i="1"/>
  <c r="N159" i="1"/>
  <c r="EJ59" i="1"/>
  <c r="EJ83" i="1" s="1"/>
  <c r="EJ156" i="1"/>
  <c r="EG168" i="1"/>
  <c r="EG152" i="1"/>
  <c r="EG164" i="1"/>
  <c r="EG59" i="1"/>
  <c r="EG83" i="1" s="1"/>
  <c r="DZ168" i="1"/>
  <c r="DZ148" i="1"/>
  <c r="DV156" i="1"/>
  <c r="DV148" i="1"/>
  <c r="DN160" i="1"/>
  <c r="DN148" i="1"/>
  <c r="BE164" i="1"/>
  <c r="BE160" i="1"/>
  <c r="BE148" i="1"/>
  <c r="BE168" i="1"/>
  <c r="BA156" i="1"/>
  <c r="BA148" i="1"/>
  <c r="AW152" i="1"/>
  <c r="AW59" i="1"/>
  <c r="EF60" i="1"/>
  <c r="EF165" i="1"/>
  <c r="EF161" i="1"/>
  <c r="EF169" i="1"/>
  <c r="CV60" i="1"/>
  <c r="CM169" i="1"/>
  <c r="CM161" i="1"/>
  <c r="CD169" i="1"/>
  <c r="CD165" i="1"/>
  <c r="CD161" i="1"/>
  <c r="BZ60" i="1"/>
  <c r="BL169" i="1"/>
  <c r="BL60" i="1"/>
  <c r="BL161" i="1"/>
  <c r="BL165" i="1"/>
  <c r="BH165" i="1"/>
  <c r="BH60" i="1"/>
  <c r="BH161" i="1"/>
  <c r="AZ60" i="1"/>
  <c r="AZ84" i="1" s="1"/>
  <c r="AZ165" i="1"/>
  <c r="AZ169" i="1"/>
  <c r="AZ161" i="1"/>
  <c r="AV60" i="1"/>
  <c r="AV84" i="1" s="1"/>
  <c r="AV161" i="1"/>
  <c r="AV169" i="1"/>
  <c r="AP165" i="1"/>
  <c r="AP161" i="1"/>
  <c r="AP60" i="1"/>
  <c r="AP84" i="1" s="1"/>
  <c r="AL60" i="1"/>
  <c r="AL84" i="1" s="1"/>
  <c r="AL161" i="1"/>
  <c r="AL165" i="1"/>
  <c r="AC161" i="1"/>
  <c r="AC165" i="1"/>
  <c r="U169" i="1"/>
  <c r="U161" i="1"/>
  <c r="U165" i="1"/>
  <c r="AX191" i="1"/>
  <c r="AX181" i="1"/>
  <c r="AX62" i="1"/>
  <c r="AX86" i="1" s="1"/>
  <c r="AT62" i="1"/>
  <c r="AT106" i="1" s="1"/>
  <c r="AT191" i="1"/>
  <c r="AT196" i="1"/>
  <c r="AT186" i="1"/>
  <c r="AN176" i="1"/>
  <c r="AN186" i="1"/>
  <c r="AN196" i="1"/>
  <c r="AN191" i="1"/>
  <c r="AN181" i="1"/>
  <c r="CL188" i="1"/>
  <c r="CI64" i="1"/>
  <c r="CL193" i="1"/>
  <c r="CE193" i="1"/>
  <c r="CE64" i="1"/>
  <c r="CE88" i="1" s="1"/>
  <c r="CE183" i="1"/>
  <c r="CE188" i="1"/>
  <c r="CE173" i="1"/>
  <c r="CE178" i="1"/>
  <c r="CE198" i="1"/>
  <c r="CA173" i="1"/>
  <c r="CA183" i="1"/>
  <c r="CA188" i="1"/>
  <c r="CA178" i="1"/>
  <c r="CA64" i="1"/>
  <c r="CA193" i="1"/>
  <c r="BV198" i="1"/>
  <c r="BV193" i="1"/>
  <c r="BV173" i="1"/>
  <c r="BV64" i="1"/>
  <c r="BV178" i="1"/>
  <c r="BV183" i="1"/>
  <c r="BS193" i="1"/>
  <c r="BS183" i="1"/>
  <c r="BS188" i="1"/>
  <c r="BO64" i="1"/>
  <c r="AT188" i="1"/>
  <c r="AN188" i="1"/>
  <c r="AN198" i="1"/>
  <c r="AB64" i="1"/>
  <c r="N193" i="1"/>
  <c r="R183" i="1"/>
  <c r="EP165" i="1"/>
  <c r="W64" i="1"/>
  <c r="EP136" i="1"/>
  <c r="D168" i="1"/>
  <c r="H182" i="1"/>
  <c r="W173" i="1"/>
  <c r="AF64" i="1"/>
  <c r="I188" i="1"/>
  <c r="DI59" i="1"/>
  <c r="E56" i="1"/>
  <c r="B64" i="1"/>
  <c r="B171" i="1"/>
  <c r="B161" i="1"/>
  <c r="D148" i="1"/>
  <c r="BG188" i="1"/>
  <c r="AX173" i="1"/>
  <c r="AN183" i="1"/>
  <c r="AJ193" i="1"/>
  <c r="I156" i="1"/>
  <c r="I183" i="1"/>
  <c r="N188" i="1"/>
  <c r="B178" i="1"/>
  <c r="AX188" i="1"/>
  <c r="H177" i="1"/>
  <c r="E145" i="1"/>
  <c r="I167" i="1"/>
  <c r="W183" i="1"/>
  <c r="AX183" i="1"/>
  <c r="I193" i="1"/>
  <c r="AN64" i="1"/>
  <c r="AJ198" i="1"/>
  <c r="AN178" i="1"/>
  <c r="N64" i="1"/>
  <c r="B193" i="1"/>
  <c r="AT198" i="1"/>
  <c r="H172" i="1"/>
  <c r="H197" i="1"/>
  <c r="I168" i="1"/>
  <c r="BX54" i="1"/>
  <c r="H203" i="1"/>
  <c r="H213" i="1"/>
  <c r="H112" i="1"/>
  <c r="H118" i="1"/>
  <c r="H92" i="1"/>
  <c r="H208" i="1"/>
  <c r="CQ98" i="1"/>
  <c r="CQ78" i="1"/>
  <c r="CW54" i="1"/>
  <c r="CN139" i="1"/>
  <c r="CN54" i="1"/>
  <c r="CN135" i="1"/>
  <c r="CN143" i="1"/>
  <c r="CL135" i="1"/>
  <c r="CI54" i="1"/>
  <c r="CF54" i="1"/>
  <c r="CF78" i="1" s="1"/>
  <c r="CF143" i="1"/>
  <c r="CB135" i="1"/>
  <c r="CB54" i="1"/>
  <c r="BW135" i="1"/>
  <c r="BW139" i="1"/>
  <c r="BI139" i="1"/>
  <c r="BI54" i="1"/>
  <c r="BI78" i="1" s="1"/>
  <c r="EE140" i="1"/>
  <c r="EE55" i="1"/>
  <c r="EE79" i="1" s="1"/>
  <c r="EA144" i="1"/>
  <c r="EA140" i="1"/>
  <c r="EA132" i="1"/>
  <c r="Z124" i="1"/>
  <c r="Z128" i="1"/>
  <c r="Z140" i="1"/>
  <c r="Z55" i="1"/>
  <c r="Z144" i="1"/>
  <c r="Z136" i="1"/>
  <c r="S132" i="1"/>
  <c r="S144" i="1"/>
  <c r="S128" i="1"/>
  <c r="S136" i="1"/>
  <c r="S55" i="1"/>
  <c r="CE56" i="1"/>
  <c r="CE100" i="1" s="1"/>
  <c r="CE145" i="1"/>
  <c r="CE141" i="1"/>
  <c r="BV137" i="1"/>
  <c r="BV141" i="1"/>
  <c r="BO56" i="1"/>
  <c r="AX141" i="1"/>
  <c r="AX56" i="1"/>
  <c r="AK137" i="1"/>
  <c r="AK56" i="1"/>
  <c r="Y137" i="1"/>
  <c r="Y56" i="1"/>
  <c r="T141" i="1"/>
  <c r="T56" i="1"/>
  <c r="T80" i="1" s="1"/>
  <c r="T137" i="1"/>
  <c r="M137" i="1"/>
  <c r="M145" i="1"/>
  <c r="EA159" i="1"/>
  <c r="EA163" i="1"/>
  <c r="EA58" i="1"/>
  <c r="EA82" i="1" s="1"/>
  <c r="DW152" i="1"/>
  <c r="DW156" i="1"/>
  <c r="DW59" i="1"/>
  <c r="DS152" i="1"/>
  <c r="DS148" i="1"/>
  <c r="DS168" i="1"/>
  <c r="DS59" i="1"/>
  <c r="DS164" i="1"/>
  <c r="DS160" i="1"/>
  <c r="DO160" i="1"/>
  <c r="DO156" i="1"/>
  <c r="DO152" i="1"/>
  <c r="DL168" i="1"/>
  <c r="DL156" i="1"/>
  <c r="DL152" i="1"/>
  <c r="DL164" i="1"/>
  <c r="DL160" i="1"/>
  <c r="AO59" i="1"/>
  <c r="AO168" i="1"/>
  <c r="AO148" i="1"/>
  <c r="AO160" i="1"/>
  <c r="AO164" i="1"/>
  <c r="AK164" i="1"/>
  <c r="AK152" i="1"/>
  <c r="AK156" i="1"/>
  <c r="AK148" i="1"/>
  <c r="AK168" i="1"/>
  <c r="AK160" i="1"/>
  <c r="AH59" i="1"/>
  <c r="EO62" i="1"/>
  <c r="EO106" i="1" s="1"/>
  <c r="EO196" i="1"/>
  <c r="EO191" i="1"/>
  <c r="EO176" i="1"/>
  <c r="EJ186" i="1"/>
  <c r="EJ196" i="1"/>
  <c r="EJ171" i="1"/>
  <c r="EJ181" i="1"/>
  <c r="EJ176" i="1"/>
  <c r="DT186" i="1"/>
  <c r="DT176" i="1"/>
  <c r="DT191" i="1"/>
  <c r="DT62" i="1"/>
  <c r="AP187" i="1"/>
  <c r="AP177" i="1"/>
  <c r="AP197" i="1"/>
  <c r="AP63" i="1"/>
  <c r="AP107" i="1" s="1"/>
  <c r="AP182" i="1"/>
  <c r="AL192" i="1"/>
  <c r="AL182" i="1"/>
  <c r="AL197" i="1"/>
  <c r="AL177" i="1"/>
  <c r="Y177" i="1"/>
  <c r="Y63" i="1"/>
  <c r="Y187" i="1"/>
  <c r="Y197" i="1"/>
  <c r="G187" i="1"/>
  <c r="G172" i="1"/>
  <c r="G177" i="1"/>
  <c r="G197" i="1"/>
  <c r="G63" i="1"/>
  <c r="H148" i="1"/>
  <c r="H168" i="1"/>
  <c r="H164" i="1"/>
  <c r="K58" i="1"/>
  <c r="K102" i="1" s="1"/>
  <c r="K167" i="1"/>
  <c r="K159" i="1"/>
  <c r="K163" i="1"/>
  <c r="C167" i="1"/>
  <c r="C58" i="1"/>
  <c r="C159" i="1"/>
  <c r="G137" i="1"/>
  <c r="G56" i="1"/>
  <c r="G141" i="1"/>
  <c r="I140" i="1"/>
  <c r="I128" i="1"/>
  <c r="I144" i="1"/>
  <c r="I136" i="1"/>
  <c r="AE106" i="1"/>
  <c r="AW139" i="1"/>
  <c r="AW135" i="1"/>
  <c r="AW143" i="1"/>
  <c r="AI143" i="1"/>
  <c r="AI135" i="1"/>
  <c r="DU140" i="1"/>
  <c r="DU55" i="1"/>
  <c r="DU144" i="1"/>
  <c r="DP136" i="1"/>
  <c r="DP124" i="1"/>
  <c r="DP144" i="1"/>
  <c r="DP132" i="1"/>
  <c r="AN124" i="1"/>
  <c r="AN140" i="1"/>
  <c r="Q132" i="1"/>
  <c r="Q128" i="1"/>
  <c r="DR159" i="1"/>
  <c r="DR167" i="1"/>
  <c r="DM58" i="1"/>
  <c r="DM82" i="1" s="1"/>
  <c r="DM167" i="1"/>
  <c r="DB159" i="1"/>
  <c r="DB167" i="1"/>
  <c r="CY159" i="1"/>
  <c r="CY58" i="1"/>
  <c r="CM159" i="1"/>
  <c r="CM58" i="1"/>
  <c r="CK163" i="1"/>
  <c r="CH58" i="1"/>
  <c r="BU159" i="1"/>
  <c r="BU58" i="1"/>
  <c r="BI163" i="1"/>
  <c r="BI167" i="1"/>
  <c r="BE163" i="1"/>
  <c r="BE167" i="1"/>
  <c r="DG59" i="1"/>
  <c r="DB156" i="1"/>
  <c r="DB164" i="1"/>
  <c r="DB152" i="1"/>
  <c r="DB148" i="1"/>
  <c r="CS59" i="1"/>
  <c r="CV156" i="1"/>
  <c r="CP156" i="1"/>
  <c r="CP152" i="1"/>
  <c r="CL59" i="1"/>
  <c r="CG164" i="1"/>
  <c r="CG156" i="1"/>
  <c r="CG160" i="1"/>
  <c r="BZ59" i="1"/>
  <c r="BU59" i="1"/>
  <c r="BU83" i="1" s="1"/>
  <c r="BU164" i="1"/>
  <c r="BU168" i="1"/>
  <c r="BU148" i="1"/>
  <c r="BU152" i="1"/>
  <c r="BU160" i="1"/>
  <c r="BQ152" i="1"/>
  <c r="BQ148" i="1"/>
  <c r="X152" i="1"/>
  <c r="X164" i="1"/>
  <c r="X156" i="1"/>
  <c r="X168" i="1"/>
  <c r="S59" i="1"/>
  <c r="S103" i="1" s="1"/>
  <c r="S156" i="1"/>
  <c r="O152" i="1"/>
  <c r="O168" i="1"/>
  <c r="O148" i="1"/>
  <c r="DO161" i="1"/>
  <c r="DO165" i="1"/>
  <c r="DO169" i="1"/>
  <c r="DO60" i="1"/>
  <c r="DK165" i="1"/>
  <c r="DK161" i="1"/>
  <c r="DK169" i="1"/>
  <c r="DK60" i="1"/>
  <c r="DK104" i="1" s="1"/>
  <c r="CW60" i="1"/>
  <c r="CV169" i="1"/>
  <c r="CV165" i="1"/>
  <c r="CV161" i="1"/>
  <c r="CO60" i="1"/>
  <c r="CO104" i="1" s="1"/>
  <c r="CO169" i="1"/>
  <c r="CO165" i="1"/>
  <c r="CK60" i="1"/>
  <c r="CF161" i="1"/>
  <c r="CF60" i="1"/>
  <c r="CF84" i="1" s="1"/>
  <c r="CB60" i="1"/>
  <c r="CB84" i="1" s="1"/>
  <c r="CB165" i="1"/>
  <c r="CB169" i="1"/>
  <c r="BO60" i="1"/>
  <c r="BJ169" i="1"/>
  <c r="BJ165" i="1"/>
  <c r="BJ60" i="1"/>
  <c r="BJ104" i="1" s="1"/>
  <c r="BF165" i="1"/>
  <c r="BF161" i="1"/>
  <c r="BF169" i="1"/>
  <c r="EG186" i="1"/>
  <c r="EG62" i="1"/>
  <c r="EG106" i="1" s="1"/>
  <c r="EG196" i="1"/>
  <c r="EG176" i="1"/>
  <c r="EG191" i="1"/>
  <c r="EG181" i="1"/>
  <c r="DP62" i="1"/>
  <c r="DP191" i="1"/>
  <c r="DL196" i="1"/>
  <c r="DL62" i="1"/>
  <c r="DL176" i="1"/>
  <c r="DL171" i="1"/>
  <c r="CX62" i="1"/>
  <c r="CX86" i="1" s="1"/>
  <c r="CX176" i="1"/>
  <c r="CX191" i="1"/>
  <c r="CX196" i="1"/>
  <c r="CX171" i="1"/>
  <c r="EO193" i="1"/>
  <c r="EO198" i="1"/>
  <c r="EO173" i="1"/>
  <c r="EO188" i="1"/>
  <c r="EO183" i="1"/>
  <c r="EJ183" i="1"/>
  <c r="EJ188" i="1"/>
  <c r="EJ64" i="1"/>
  <c r="EJ178" i="1"/>
  <c r="DM198" i="1"/>
  <c r="DM193" i="1"/>
  <c r="EP54" i="1"/>
  <c r="EP98" i="1" s="1"/>
  <c r="EP139" i="1"/>
  <c r="EP135" i="1"/>
  <c r="EP167" i="1"/>
  <c r="EP159" i="1"/>
  <c r="EP177" i="1"/>
  <c r="EP172" i="1"/>
  <c r="EP63" i="1"/>
  <c r="EP197" i="1"/>
  <c r="EP187" i="1"/>
  <c r="EP182" i="1"/>
  <c r="AQ55" i="1"/>
  <c r="AQ63" i="1"/>
  <c r="D63" i="1"/>
  <c r="D187" i="1"/>
  <c r="K186" i="1"/>
  <c r="K171" i="1"/>
  <c r="EO135" i="1"/>
  <c r="EO143" i="1"/>
  <c r="EO54" i="1"/>
  <c r="EE143" i="1"/>
  <c r="EE54" i="1"/>
  <c r="EE78" i="1" s="1"/>
  <c r="EE139" i="1"/>
  <c r="P54" i="1"/>
  <c r="P135" i="1"/>
  <c r="DD55" i="1"/>
  <c r="DA132" i="1"/>
  <c r="DA140" i="1"/>
  <c r="DA144" i="1"/>
  <c r="DA124" i="1"/>
  <c r="CX132" i="1"/>
  <c r="CX128" i="1"/>
  <c r="CX124" i="1"/>
  <c r="CX136" i="1"/>
  <c r="CT55" i="1"/>
  <c r="CW140" i="1"/>
  <c r="CW128" i="1"/>
  <c r="CW124" i="1"/>
  <c r="CP136" i="1"/>
  <c r="CP144" i="1"/>
  <c r="CL128" i="1"/>
  <c r="CL136" i="1"/>
  <c r="CE140" i="1"/>
  <c r="CE124" i="1"/>
  <c r="CE55" i="1"/>
  <c r="CE99" i="1" s="1"/>
  <c r="CA132" i="1"/>
  <c r="CA136" i="1"/>
  <c r="BV144" i="1"/>
  <c r="BV55" i="1"/>
  <c r="BV136" i="1"/>
  <c r="BV128" i="1"/>
  <c r="BV132" i="1"/>
  <c r="BV140" i="1"/>
  <c r="BV124" i="1"/>
  <c r="BO55" i="1"/>
  <c r="BJ128" i="1"/>
  <c r="BJ140" i="1"/>
  <c r="BF128" i="1"/>
  <c r="BF140" i="1"/>
  <c r="AX144" i="1"/>
  <c r="AX55" i="1"/>
  <c r="AT132" i="1"/>
  <c r="AT136" i="1"/>
  <c r="AI55" i="1"/>
  <c r="AI136" i="1"/>
  <c r="AI144" i="1"/>
  <c r="AI132" i="1"/>
  <c r="AI140" i="1"/>
  <c r="N124" i="1"/>
  <c r="N55" i="1"/>
  <c r="DV137" i="1"/>
  <c r="DV141" i="1"/>
  <c r="AT58" i="1"/>
  <c r="AT82" i="1" s="1"/>
  <c r="AT163" i="1"/>
  <c r="AL163" i="1"/>
  <c r="AL167" i="1"/>
  <c r="AI58" i="1"/>
  <c r="AI102" i="1" s="1"/>
  <c r="AI159" i="1"/>
  <c r="AI167" i="1"/>
  <c r="AI163" i="1"/>
  <c r="AB163" i="1"/>
  <c r="AB58" i="1"/>
  <c r="X159" i="1"/>
  <c r="X58" i="1"/>
  <c r="Q163" i="1"/>
  <c r="Q58" i="1"/>
  <c r="Q102" i="1" s="1"/>
  <c r="BO168" i="1"/>
  <c r="BO160" i="1"/>
  <c r="BO152" i="1"/>
  <c r="BO148" i="1"/>
  <c r="BM59" i="1"/>
  <c r="BO164" i="1"/>
  <c r="BI160" i="1"/>
  <c r="BI156" i="1"/>
  <c r="BI152" i="1"/>
  <c r="BI168" i="1"/>
  <c r="AO169" i="1"/>
  <c r="AO165" i="1"/>
  <c r="AO60" i="1"/>
  <c r="CW186" i="1"/>
  <c r="CW171" i="1"/>
  <c r="CL196" i="1"/>
  <c r="CL181" i="1"/>
  <c r="CE62" i="1"/>
  <c r="CE86" i="1" s="1"/>
  <c r="CE176" i="1"/>
  <c r="CE196" i="1"/>
  <c r="CA176" i="1"/>
  <c r="CA62" i="1"/>
  <c r="CA181" i="1"/>
  <c r="CA196" i="1"/>
  <c r="BV176" i="1"/>
  <c r="BV186" i="1"/>
  <c r="BV196" i="1"/>
  <c r="BV62" i="1"/>
  <c r="BV171" i="1"/>
  <c r="BR171" i="1"/>
  <c r="BR62" i="1"/>
  <c r="BR196" i="1"/>
  <c r="BO181" i="1"/>
  <c r="BO191" i="1"/>
  <c r="BM62" i="1"/>
  <c r="AJ196" i="1"/>
  <c r="AJ176" i="1"/>
  <c r="AE181" i="1"/>
  <c r="AE186" i="1"/>
  <c r="AA62" i="1"/>
  <c r="AA106" i="1" s="1"/>
  <c r="AA196" i="1"/>
  <c r="AA176" i="1"/>
  <c r="W171" i="1"/>
  <c r="W191" i="1"/>
  <c r="W181" i="1"/>
  <c r="R171" i="1"/>
  <c r="R191" i="1"/>
  <c r="CY178" i="1"/>
  <c r="CY188" i="1"/>
  <c r="CY183" i="1"/>
  <c r="CY193" i="1"/>
  <c r="CW173" i="1"/>
  <c r="CW193" i="1"/>
  <c r="CW198" i="1"/>
  <c r="CP193" i="1"/>
  <c r="CP198" i="1"/>
  <c r="CP183" i="1"/>
  <c r="CK183" i="1"/>
  <c r="CK193" i="1"/>
  <c r="CK188" i="1"/>
  <c r="CK173" i="1"/>
  <c r="CH64" i="1"/>
  <c r="CK178" i="1"/>
  <c r="CD64" i="1"/>
  <c r="CD198" i="1"/>
  <c r="CD173" i="1"/>
  <c r="CD183" i="1"/>
  <c r="CD178" i="1"/>
  <c r="CD188" i="1"/>
  <c r="BZ64" i="1"/>
  <c r="BU183" i="1"/>
  <c r="BU193" i="1"/>
  <c r="BR188" i="1"/>
  <c r="BR64" i="1"/>
  <c r="BR108" i="1" s="1"/>
  <c r="BR198" i="1"/>
  <c r="BJ64" i="1"/>
  <c r="BJ108" i="1" s="1"/>
  <c r="BJ188" i="1"/>
  <c r="BJ173" i="1"/>
  <c r="BJ178" i="1"/>
  <c r="BF193" i="1"/>
  <c r="BF198" i="1"/>
  <c r="BA183" i="1"/>
  <c r="BA193" i="1"/>
  <c r="AM64" i="1"/>
  <c r="AM88" i="1" s="1"/>
  <c r="AM193" i="1"/>
  <c r="AI173" i="1"/>
  <c r="AI64" i="1"/>
  <c r="AI108" i="1" s="1"/>
  <c r="AI198" i="1"/>
  <c r="AI178" i="1"/>
  <c r="AI183" i="1"/>
  <c r="AE188" i="1"/>
  <c r="AE198" i="1"/>
  <c r="AE64" i="1"/>
  <c r="AA173" i="1"/>
  <c r="AA198" i="1"/>
  <c r="U183" i="1"/>
  <c r="U188" i="1"/>
  <c r="Q188" i="1"/>
  <c r="Q198" i="1"/>
  <c r="Q173" i="1"/>
  <c r="Q178" i="1"/>
  <c r="Q64" i="1"/>
  <c r="Q183" i="1"/>
  <c r="E176" i="1"/>
  <c r="E186" i="1"/>
  <c r="E196" i="1"/>
  <c r="E171" i="1"/>
  <c r="E62" i="1"/>
  <c r="E181" i="1"/>
  <c r="E191" i="1"/>
  <c r="G145" i="1"/>
  <c r="DX95" i="1"/>
  <c r="DX75" i="1"/>
  <c r="AB75" i="1"/>
  <c r="AB95" i="1"/>
  <c r="CZ135" i="1"/>
  <c r="CZ139" i="1"/>
  <c r="DN145" i="1"/>
  <c r="DN141" i="1"/>
  <c r="DN137" i="1"/>
  <c r="DJ56" i="1"/>
  <c r="DJ80" i="1" s="1"/>
  <c r="DJ137" i="1"/>
  <c r="DC56" i="1"/>
  <c r="DC80" i="1" s="1"/>
  <c r="DC137" i="1"/>
  <c r="CW141" i="1"/>
  <c r="CW145" i="1"/>
  <c r="CG145" i="1"/>
  <c r="CG56" i="1"/>
  <c r="CG137" i="1"/>
  <c r="CG141" i="1"/>
  <c r="EL163" i="1"/>
  <c r="EL58" i="1"/>
  <c r="EL167" i="1"/>
  <c r="EO152" i="1"/>
  <c r="EO160" i="1"/>
  <c r="EJ152" i="1"/>
  <c r="EJ160" i="1"/>
  <c r="EJ148" i="1"/>
  <c r="EJ168" i="1"/>
  <c r="DZ160" i="1"/>
  <c r="DZ156" i="1"/>
  <c r="DZ152" i="1"/>
  <c r="BA160" i="1"/>
  <c r="BA164" i="1"/>
  <c r="BA59" i="1"/>
  <c r="BA152" i="1"/>
  <c r="AW160" i="1"/>
  <c r="AW168" i="1"/>
  <c r="AW148" i="1"/>
  <c r="AW156" i="1"/>
  <c r="AS59" i="1"/>
  <c r="AH60" i="1"/>
  <c r="Y169" i="1"/>
  <c r="Y165" i="1"/>
  <c r="Y60" i="1"/>
  <c r="Y104" i="1" s="1"/>
  <c r="Q169" i="1"/>
  <c r="Q60" i="1"/>
  <c r="Q165" i="1"/>
  <c r="DW176" i="1"/>
  <c r="DW191" i="1"/>
  <c r="DW62" i="1"/>
  <c r="DW196" i="1"/>
  <c r="EO192" i="1"/>
  <c r="EO182" i="1"/>
  <c r="EO187" i="1"/>
  <c r="EJ63" i="1"/>
  <c r="EJ107" i="1" s="1"/>
  <c r="EJ187" i="1"/>
  <c r="EJ182" i="1"/>
  <c r="EC63" i="1"/>
  <c r="EC87" i="1" s="1"/>
  <c r="EC197" i="1"/>
  <c r="EC187" i="1"/>
  <c r="EC177" i="1"/>
  <c r="DU197" i="1"/>
  <c r="DU182" i="1"/>
  <c r="DU63" i="1"/>
  <c r="DU177" i="1"/>
  <c r="DU172" i="1"/>
  <c r="DU192" i="1"/>
  <c r="DP192" i="1"/>
  <c r="DP177" i="1"/>
  <c r="DL177" i="1"/>
  <c r="DL187" i="1"/>
  <c r="DL63" i="1"/>
  <c r="DL172" i="1"/>
  <c r="DL192" i="1"/>
  <c r="DB172" i="1"/>
  <c r="DB177" i="1"/>
  <c r="CX63" i="1"/>
  <c r="CX87" i="1" s="1"/>
  <c r="CX172" i="1"/>
  <c r="CX177" i="1"/>
  <c r="CT63" i="1"/>
  <c r="CW177" i="1"/>
  <c r="CW172" i="1"/>
  <c r="CW197" i="1"/>
  <c r="CW187" i="1"/>
  <c r="CG197" i="1"/>
  <c r="CG192" i="1"/>
  <c r="CG182" i="1"/>
  <c r="CG177" i="1"/>
  <c r="CG63" i="1"/>
  <c r="CG107" i="1" s="1"/>
  <c r="CG187" i="1"/>
  <c r="BU182" i="1"/>
  <c r="BU192" i="1"/>
  <c r="BU187" i="1"/>
  <c r="BU177" i="1"/>
  <c r="BU172" i="1"/>
  <c r="BU197" i="1"/>
  <c r="BL63" i="1"/>
  <c r="BL87" i="1" s="1"/>
  <c r="BL177" i="1"/>
  <c r="BH182" i="1"/>
  <c r="BH177" i="1"/>
  <c r="AY182" i="1"/>
  <c r="AY63" i="1"/>
  <c r="AY172" i="1"/>
  <c r="AY187" i="1"/>
  <c r="AU63" i="1"/>
  <c r="AU107" i="1" s="1"/>
  <c r="AU192" i="1"/>
  <c r="E95" i="1"/>
  <c r="E75" i="1"/>
  <c r="B136" i="1"/>
  <c r="B144" i="1"/>
  <c r="B55" i="1"/>
  <c r="H54" i="1"/>
  <c r="H78" i="1" s="1"/>
  <c r="H135" i="1"/>
  <c r="AZ212" i="1"/>
  <c r="AE110" i="1"/>
  <c r="AL58" i="1"/>
  <c r="G60" i="1"/>
  <c r="G104" i="1" s="1"/>
  <c r="DI160" i="1"/>
  <c r="EP208" i="1"/>
  <c r="EP203" i="1"/>
  <c r="EP92" i="1"/>
  <c r="EP118" i="1"/>
  <c r="EP112" i="1"/>
  <c r="EP213" i="1"/>
  <c r="EP91" i="1"/>
  <c r="EP207" i="1"/>
  <c r="EP202" i="1"/>
  <c r="EP111" i="1"/>
  <c r="EP117" i="1"/>
  <c r="EP212" i="1"/>
  <c r="EP211" i="1"/>
  <c r="EP201" i="1"/>
  <c r="EP90" i="1"/>
  <c r="EP116" i="1"/>
  <c r="EP206" i="1"/>
  <c r="EP110" i="1"/>
  <c r="EO212" i="1"/>
  <c r="EO117" i="1"/>
  <c r="EO207" i="1"/>
  <c r="EO111" i="1"/>
  <c r="EO91" i="1"/>
  <c r="EO202" i="1"/>
  <c r="EO92" i="1"/>
  <c r="EO213" i="1"/>
  <c r="EO208" i="1"/>
  <c r="EO112" i="1"/>
  <c r="EO118" i="1"/>
  <c r="EO203" i="1"/>
  <c r="EO90" i="1"/>
  <c r="EO116" i="1"/>
  <c r="EO211" i="1"/>
  <c r="EO110" i="1"/>
  <c r="EO201" i="1"/>
  <c r="EO206" i="1"/>
  <c r="EO141" i="1"/>
  <c r="EO100" i="1"/>
  <c r="EO80" i="1"/>
  <c r="EO137" i="1"/>
  <c r="EN90" i="1"/>
  <c r="EN110" i="1"/>
  <c r="EN206" i="1"/>
  <c r="EN116" i="1"/>
  <c r="EN201" i="1"/>
  <c r="EN211" i="1"/>
  <c r="EN213" i="1"/>
  <c r="EN118" i="1"/>
  <c r="EN92" i="1"/>
  <c r="EN203" i="1"/>
  <c r="EN208" i="1"/>
  <c r="EN112" i="1"/>
  <c r="EN80" i="1"/>
  <c r="EN100" i="1"/>
  <c r="EN140" i="1"/>
  <c r="EN55" i="1"/>
  <c r="EN124" i="1"/>
  <c r="EN136" i="1"/>
  <c r="EN144" i="1"/>
  <c r="EN78" i="1"/>
  <c r="EN98" i="1"/>
  <c r="EL203" i="1"/>
  <c r="EL213" i="1"/>
  <c r="EL118" i="1"/>
  <c r="EL112" i="1"/>
  <c r="EL92" i="1"/>
  <c r="EL208" i="1"/>
  <c r="EL90" i="1"/>
  <c r="EL116" i="1"/>
  <c r="EL211" i="1"/>
  <c r="EL110" i="1"/>
  <c r="EL206" i="1"/>
  <c r="EL201" i="1"/>
  <c r="EL202" i="1"/>
  <c r="EL207" i="1"/>
  <c r="EL111" i="1"/>
  <c r="EL91" i="1"/>
  <c r="EL212" i="1"/>
  <c r="EL117" i="1"/>
  <c r="EK208" i="1"/>
  <c r="EK92" i="1"/>
  <c r="EK112" i="1"/>
  <c r="EK203" i="1"/>
  <c r="EK213" i="1"/>
  <c r="EK118" i="1"/>
  <c r="EK211" i="1"/>
  <c r="EK206" i="1"/>
  <c r="EK201" i="1"/>
  <c r="EK90" i="1"/>
  <c r="EK116" i="1"/>
  <c r="EK110" i="1"/>
  <c r="EK135" i="1"/>
  <c r="EK143" i="1"/>
  <c r="EK95" i="1"/>
  <c r="EJ111" i="1"/>
  <c r="EJ202" i="1"/>
  <c r="EJ91" i="1"/>
  <c r="EJ117" i="1"/>
  <c r="EJ208" i="1"/>
  <c r="EJ118" i="1"/>
  <c r="EJ92" i="1"/>
  <c r="EJ213" i="1"/>
  <c r="EJ203" i="1"/>
  <c r="EJ112" i="1"/>
  <c r="EJ192" i="1"/>
  <c r="EJ212" i="1"/>
  <c r="EJ207" i="1"/>
  <c r="EJ206" i="1"/>
  <c r="EJ110" i="1"/>
  <c r="EJ201" i="1"/>
  <c r="EJ116" i="1"/>
  <c r="EJ211" i="1"/>
  <c r="EJ90" i="1"/>
  <c r="EJ198" i="1"/>
  <c r="EJ193" i="1"/>
  <c r="EJ173" i="1"/>
  <c r="EJ172" i="1"/>
  <c r="EJ197" i="1"/>
  <c r="EJ177" i="1"/>
  <c r="EJ191" i="1"/>
  <c r="EJ62" i="1"/>
  <c r="EJ169" i="1"/>
  <c r="EJ60" i="1"/>
  <c r="EJ161" i="1"/>
  <c r="EJ164" i="1"/>
  <c r="EJ82" i="1"/>
  <c r="EJ80" i="1"/>
  <c r="EJ100" i="1"/>
  <c r="EJ145" i="1"/>
  <c r="EJ137" i="1"/>
  <c r="EJ141" i="1"/>
  <c r="EJ139" i="1"/>
  <c r="EJ54" i="1"/>
  <c r="EJ135" i="1"/>
  <c r="EJ75" i="1"/>
  <c r="EI213" i="1"/>
  <c r="EI92" i="1"/>
  <c r="EI118" i="1"/>
  <c r="EI208" i="1"/>
  <c r="EI203" i="1"/>
  <c r="EI111" i="1"/>
  <c r="EI207" i="1"/>
  <c r="EI212" i="1"/>
  <c r="EI91" i="1"/>
  <c r="EI117" i="1"/>
  <c r="EI202" i="1"/>
  <c r="EI211" i="1"/>
  <c r="EI116" i="1"/>
  <c r="EI201" i="1"/>
  <c r="EI90" i="1"/>
  <c r="EI110" i="1"/>
  <c r="EI206" i="1"/>
  <c r="EI107" i="1"/>
  <c r="EI191" i="1"/>
  <c r="EI176" i="1"/>
  <c r="EI165" i="1"/>
  <c r="EI161" i="1"/>
  <c r="EI148" i="1"/>
  <c r="EI59" i="1"/>
  <c r="EI160" i="1"/>
  <c r="EI156" i="1"/>
  <c r="EI159" i="1"/>
  <c r="EI167" i="1"/>
  <c r="EI56" i="1"/>
  <c r="EI137" i="1"/>
  <c r="EI136" i="1"/>
  <c r="EI140" i="1"/>
  <c r="EH90" i="1"/>
  <c r="EH118" i="1"/>
  <c r="EH112" i="1"/>
  <c r="EH213" i="1"/>
  <c r="EH203" i="1"/>
  <c r="EH92" i="1"/>
  <c r="EH208" i="1"/>
  <c r="EH188" i="1"/>
  <c r="EH64" i="1"/>
  <c r="EH108" i="1" s="1"/>
  <c r="EH111" i="1"/>
  <c r="EH212" i="1"/>
  <c r="EH187" i="1"/>
  <c r="EH182" i="1"/>
  <c r="EH197" i="1"/>
  <c r="EH91" i="1"/>
  <c r="EH117" i="1"/>
  <c r="EH172" i="1"/>
  <c r="EH196" i="1"/>
  <c r="EH211" i="1"/>
  <c r="EH186" i="1"/>
  <c r="EH171" i="1"/>
  <c r="EH183" i="1"/>
  <c r="EH178" i="1"/>
  <c r="EH173" i="1"/>
  <c r="EH106" i="1"/>
  <c r="EH161" i="1"/>
  <c r="EH60" i="1"/>
  <c r="EH104" i="1" s="1"/>
  <c r="EH56" i="1"/>
  <c r="EH141" i="1"/>
  <c r="EH55" i="1"/>
  <c r="EH144" i="1"/>
  <c r="EH140" i="1"/>
  <c r="EH132" i="1"/>
  <c r="EH143" i="1"/>
  <c r="EH139" i="1"/>
  <c r="EH78" i="1"/>
  <c r="EH98" i="1"/>
  <c r="EH135" i="1"/>
  <c r="EG112" i="1"/>
  <c r="EG203" i="1"/>
  <c r="EG118" i="1"/>
  <c r="EG92" i="1"/>
  <c r="EG212" i="1"/>
  <c r="EG111" i="1"/>
  <c r="EG202" i="1"/>
  <c r="EG207" i="1"/>
  <c r="EG91" i="1"/>
  <c r="EG117" i="1"/>
  <c r="EG206" i="1"/>
  <c r="EG211" i="1"/>
  <c r="EG90" i="1"/>
  <c r="EG201" i="1"/>
  <c r="EG116" i="1"/>
  <c r="EG110" i="1"/>
  <c r="EG108" i="1"/>
  <c r="EG197" i="1"/>
  <c r="EG192" i="1"/>
  <c r="EG187" i="1"/>
  <c r="EG182" i="1"/>
  <c r="EG165" i="1"/>
  <c r="EG60" i="1"/>
  <c r="EG161" i="1"/>
  <c r="EG160" i="1"/>
  <c r="EG156" i="1"/>
  <c r="EG148" i="1"/>
  <c r="EG163" i="1"/>
  <c r="EG58" i="1"/>
  <c r="EF213" i="1"/>
  <c r="EF118" i="1"/>
  <c r="EF203" i="1"/>
  <c r="EF64" i="1"/>
  <c r="EF92" i="1"/>
  <c r="EF202" i="1"/>
  <c r="EF91" i="1"/>
  <c r="EF212" i="1"/>
  <c r="EF207" i="1"/>
  <c r="EF117" i="1"/>
  <c r="EF111" i="1"/>
  <c r="EF63" i="1"/>
  <c r="EF192" i="1"/>
  <c r="EF177" i="1"/>
  <c r="EF197" i="1"/>
  <c r="EF116" i="1"/>
  <c r="EF211" i="1"/>
  <c r="EF206" i="1"/>
  <c r="EF201" i="1"/>
  <c r="EF90" i="1"/>
  <c r="EF110" i="1"/>
  <c r="EF183" i="1"/>
  <c r="EF188" i="1"/>
  <c r="EF193" i="1"/>
  <c r="EF198" i="1"/>
  <c r="EF182" i="1"/>
  <c r="EF86" i="1"/>
  <c r="EF106" i="1"/>
  <c r="EF191" i="1"/>
  <c r="EF176" i="1"/>
  <c r="EF181" i="1"/>
  <c r="EF58" i="1"/>
  <c r="EF102" i="1" s="1"/>
  <c r="EF163" i="1"/>
  <c r="EF167" i="1"/>
  <c r="EF141" i="1"/>
  <c r="EF100" i="1"/>
  <c r="EF80" i="1"/>
  <c r="EF137" i="1"/>
  <c r="EF98" i="1"/>
  <c r="EF95" i="1"/>
  <c r="EE203" i="1"/>
  <c r="EE112" i="1"/>
  <c r="EE213" i="1"/>
  <c r="EE183" i="1"/>
  <c r="EE64" i="1"/>
  <c r="EE193" i="1"/>
  <c r="EE207" i="1"/>
  <c r="EE202" i="1"/>
  <c r="EE111" i="1"/>
  <c r="EE117" i="1"/>
  <c r="EE212" i="1"/>
  <c r="EE91" i="1"/>
  <c r="EE211" i="1"/>
  <c r="EE201" i="1"/>
  <c r="EE90" i="1"/>
  <c r="EE206" i="1"/>
  <c r="EE116" i="1"/>
  <c r="EE110" i="1"/>
  <c r="EE186" i="1"/>
  <c r="EE188" i="1"/>
  <c r="EE178" i="1"/>
  <c r="EE198" i="1"/>
  <c r="EE172" i="1"/>
  <c r="EE177" i="1"/>
  <c r="EE192" i="1"/>
  <c r="EE197" i="1"/>
  <c r="EE181" i="1"/>
  <c r="EE171" i="1"/>
  <c r="EE176" i="1"/>
  <c r="EE191" i="1"/>
  <c r="EE169" i="1"/>
  <c r="EE59" i="1"/>
  <c r="EE168" i="1"/>
  <c r="EE164" i="1"/>
  <c r="EE148" i="1"/>
  <c r="EE163" i="1"/>
  <c r="EE137" i="1"/>
  <c r="EE135" i="1"/>
  <c r="ED213" i="1"/>
  <c r="ED207" i="1"/>
  <c r="ED112" i="1"/>
  <c r="ED203" i="1"/>
  <c r="ED208" i="1"/>
  <c r="ED92" i="1"/>
  <c r="ED111" i="1"/>
  <c r="ED91" i="1"/>
  <c r="ED192" i="1"/>
  <c r="ED172" i="1"/>
  <c r="ED201" i="1"/>
  <c r="ED110" i="1"/>
  <c r="ED211" i="1"/>
  <c r="ED90" i="1"/>
  <c r="ED206" i="1"/>
  <c r="ED116" i="1"/>
  <c r="ED176" i="1"/>
  <c r="ED196" i="1"/>
  <c r="ED191" i="1"/>
  <c r="ED181" i="1"/>
  <c r="ED187" i="1"/>
  <c r="ED197" i="1"/>
  <c r="ED165" i="1"/>
  <c r="ED169" i="1"/>
  <c r="ED152" i="1"/>
  <c r="ED160" i="1"/>
  <c r="ED163" i="1"/>
  <c r="ED58" i="1"/>
  <c r="ED55" i="1"/>
  <c r="ED136" i="1"/>
  <c r="ED124" i="1"/>
  <c r="ED98" i="1"/>
  <c r="ED78" i="1"/>
  <c r="ED143" i="1"/>
  <c r="ED135" i="1"/>
  <c r="EC203" i="1"/>
  <c r="EC118" i="1"/>
  <c r="EC213" i="1"/>
  <c r="EC92" i="1"/>
  <c r="EC207" i="1"/>
  <c r="EC202" i="1"/>
  <c r="EC117" i="1"/>
  <c r="EC212" i="1"/>
  <c r="EC112" i="1"/>
  <c r="EC208" i="1"/>
  <c r="EC178" i="1"/>
  <c r="EC64" i="1"/>
  <c r="EC88" i="1" s="1"/>
  <c r="EC111" i="1"/>
  <c r="EC91" i="1"/>
  <c r="EC90" i="1"/>
  <c r="EC116" i="1"/>
  <c r="EC110" i="1"/>
  <c r="EC206" i="1"/>
  <c r="EC211" i="1"/>
  <c r="EC201" i="1"/>
  <c r="EC171" i="1"/>
  <c r="EC186" i="1"/>
  <c r="EC191" i="1"/>
  <c r="EC62" i="1"/>
  <c r="EC176" i="1"/>
  <c r="EC196" i="1"/>
  <c r="EC193" i="1"/>
  <c r="EC198" i="1"/>
  <c r="EC173" i="1"/>
  <c r="EC188" i="1"/>
  <c r="EC182" i="1"/>
  <c r="EC192" i="1"/>
  <c r="EC172" i="1"/>
  <c r="EC145" i="1"/>
  <c r="EC137" i="1"/>
  <c r="EC54" i="1"/>
  <c r="EC139" i="1"/>
  <c r="EC143" i="1"/>
  <c r="EA91" i="1"/>
  <c r="EA92" i="1"/>
  <c r="EA213" i="1"/>
  <c r="EA112" i="1"/>
  <c r="EA118" i="1"/>
  <c r="EA203" i="1"/>
  <c r="EA208" i="1"/>
  <c r="EA173" i="1"/>
  <c r="EA198" i="1"/>
  <c r="EA117" i="1"/>
  <c r="EA172" i="1"/>
  <c r="EA111" i="1"/>
  <c r="EA187" i="1"/>
  <c r="EA182" i="1"/>
  <c r="EA63" i="1"/>
  <c r="EA202" i="1"/>
  <c r="EA197" i="1"/>
  <c r="EA110" i="1"/>
  <c r="EA201" i="1"/>
  <c r="EA90" i="1"/>
  <c r="EA211" i="1"/>
  <c r="EA116" i="1"/>
  <c r="EA206" i="1"/>
  <c r="DZ63" i="1"/>
  <c r="DZ87" i="1" s="1"/>
  <c r="EA176" i="1"/>
  <c r="EA191" i="1"/>
  <c r="EA196" i="1"/>
  <c r="EA161" i="1"/>
  <c r="EA145" i="1"/>
  <c r="EA56" i="1"/>
  <c r="EA128" i="1"/>
  <c r="EA136" i="1"/>
  <c r="EA124" i="1"/>
  <c r="EA55" i="1"/>
  <c r="EA135" i="1"/>
  <c r="DZ118" i="1"/>
  <c r="DZ208" i="1"/>
  <c r="DZ213" i="1"/>
  <c r="DZ112" i="1"/>
  <c r="DZ193" i="1"/>
  <c r="DZ64" i="1"/>
  <c r="DZ198" i="1"/>
  <c r="DZ173" i="1"/>
  <c r="DZ203" i="1"/>
  <c r="DZ92" i="1"/>
  <c r="DZ212" i="1"/>
  <c r="DZ117" i="1"/>
  <c r="DZ207" i="1"/>
  <c r="DZ111" i="1"/>
  <c r="DZ91" i="1"/>
  <c r="DZ202" i="1"/>
  <c r="DZ192" i="1"/>
  <c r="DZ177" i="1"/>
  <c r="DZ110" i="1"/>
  <c r="DZ116" i="1"/>
  <c r="DZ90" i="1"/>
  <c r="DZ201" i="1"/>
  <c r="DZ206" i="1"/>
  <c r="DZ211" i="1"/>
  <c r="DZ161" i="1"/>
  <c r="DZ169" i="1"/>
  <c r="DZ60" i="1"/>
  <c r="DZ59" i="1"/>
  <c r="DZ164" i="1"/>
  <c r="DZ58" i="1"/>
  <c r="DZ102" i="1" s="1"/>
  <c r="DZ137" i="1"/>
  <c r="DZ100" i="1"/>
  <c r="DZ80" i="1"/>
  <c r="DZ145" i="1"/>
  <c r="DZ141" i="1"/>
  <c r="DZ128" i="1"/>
  <c r="DZ78" i="1"/>
  <c r="DZ98" i="1"/>
  <c r="DZ95" i="1"/>
  <c r="DY207" i="1"/>
  <c r="DY112" i="1"/>
  <c r="DY208" i="1"/>
  <c r="DY118" i="1"/>
  <c r="DY213" i="1"/>
  <c r="DY92" i="1"/>
  <c r="DY203" i="1"/>
  <c r="DY188" i="1"/>
  <c r="DY64" i="1"/>
  <c r="DY193" i="1"/>
  <c r="DY198" i="1"/>
  <c r="DY183" i="1"/>
  <c r="DY111" i="1"/>
  <c r="DY117" i="1"/>
  <c r="DY91" i="1"/>
  <c r="DY63" i="1"/>
  <c r="DY197" i="1"/>
  <c r="DY202" i="1"/>
  <c r="DY177" i="1"/>
  <c r="DY110" i="1"/>
  <c r="DY201" i="1"/>
  <c r="DY211" i="1"/>
  <c r="DY90" i="1"/>
  <c r="DY116" i="1"/>
  <c r="DY206" i="1"/>
  <c r="DY172" i="1"/>
  <c r="DY182" i="1"/>
  <c r="DY86" i="1"/>
  <c r="DY59" i="1"/>
  <c r="DY164" i="1"/>
  <c r="DY137" i="1"/>
  <c r="DY141" i="1"/>
  <c r="DY144" i="1"/>
  <c r="DY132" i="1"/>
  <c r="DY124" i="1"/>
  <c r="DY55" i="1"/>
  <c r="DY136" i="1"/>
  <c r="DY139" i="1"/>
  <c r="DY143" i="1"/>
  <c r="DY54" i="1"/>
  <c r="DX118" i="1"/>
  <c r="DX207" i="1"/>
  <c r="DX110" i="1"/>
  <c r="DX211" i="1"/>
  <c r="DX112" i="1"/>
  <c r="DX203" i="1"/>
  <c r="DX92" i="1"/>
  <c r="DX117" i="1"/>
  <c r="DX91" i="1"/>
  <c r="DX201" i="1"/>
  <c r="DX206" i="1"/>
  <c r="DX116" i="1"/>
  <c r="DX90" i="1"/>
  <c r="DX198" i="1"/>
  <c r="DX183" i="1"/>
  <c r="DX193" i="1"/>
  <c r="DX188" i="1"/>
  <c r="DX173" i="1"/>
  <c r="DX165" i="1"/>
  <c r="DX169" i="1"/>
  <c r="DX59" i="1"/>
  <c r="DX156" i="1"/>
  <c r="DX148" i="1"/>
  <c r="DX168" i="1"/>
  <c r="DX163" i="1"/>
  <c r="DX58" i="1"/>
  <c r="DX167" i="1"/>
  <c r="DX141" i="1"/>
  <c r="DX54" i="1"/>
  <c r="DX78" i="1" s="1"/>
  <c r="DX143" i="1"/>
  <c r="DX135" i="1"/>
  <c r="DW203" i="1"/>
  <c r="DW208" i="1"/>
  <c r="DW213" i="1"/>
  <c r="DW92" i="1"/>
  <c r="DW112" i="1"/>
  <c r="DW118" i="1"/>
  <c r="DW91" i="1"/>
  <c r="DW117" i="1"/>
  <c r="DW201" i="1"/>
  <c r="DW188" i="1"/>
  <c r="DW178" i="1"/>
  <c r="DW212" i="1"/>
  <c r="DW202" i="1"/>
  <c r="DW182" i="1"/>
  <c r="DW211" i="1"/>
  <c r="DW63" i="1"/>
  <c r="DW192" i="1"/>
  <c r="DW172" i="1"/>
  <c r="DW165" i="1"/>
  <c r="DW161" i="1"/>
  <c r="DW102" i="1"/>
  <c r="DW82" i="1"/>
  <c r="DW159" i="1"/>
  <c r="DW163" i="1"/>
  <c r="DW167" i="1"/>
  <c r="DW137" i="1"/>
  <c r="DW56" i="1"/>
  <c r="DW141" i="1"/>
  <c r="DV212" i="1"/>
  <c r="DV202" i="1"/>
  <c r="DV91" i="1"/>
  <c r="DV111" i="1"/>
  <c r="DV206" i="1"/>
  <c r="DV211" i="1"/>
  <c r="DV116" i="1"/>
  <c r="DV110" i="1"/>
  <c r="DV201" i="1"/>
  <c r="DV203" i="1"/>
  <c r="DV213" i="1"/>
  <c r="DV118" i="1"/>
  <c r="DV112" i="1"/>
  <c r="DV92" i="1"/>
  <c r="DV208" i="1"/>
  <c r="DV173" i="1"/>
  <c r="DV117" i="1"/>
  <c r="DV182" i="1"/>
  <c r="DV207" i="1"/>
  <c r="DV172" i="1"/>
  <c r="DV90" i="1"/>
  <c r="DV62" i="1"/>
  <c r="DV86" i="1" s="1"/>
  <c r="DV197" i="1"/>
  <c r="DV192" i="1"/>
  <c r="DV187" i="1"/>
  <c r="DV171" i="1"/>
  <c r="DV191" i="1"/>
  <c r="DV176" i="1"/>
  <c r="DV181" i="1"/>
  <c r="DV186" i="1"/>
  <c r="DV161" i="1"/>
  <c r="DV169" i="1"/>
  <c r="DV60" i="1"/>
  <c r="DV102" i="1"/>
  <c r="DV56" i="1"/>
  <c r="DV145" i="1"/>
  <c r="DV99" i="1"/>
  <c r="DV79" i="1"/>
  <c r="DV140" i="1"/>
  <c r="DV132" i="1"/>
  <c r="DV124" i="1"/>
  <c r="DV136" i="1"/>
  <c r="DV128" i="1"/>
  <c r="DV144" i="1"/>
  <c r="DV143" i="1"/>
  <c r="DV139" i="1"/>
  <c r="DV54" i="1"/>
  <c r="DV95" i="1"/>
  <c r="DU203" i="1"/>
  <c r="DU118" i="1"/>
  <c r="DU208" i="1"/>
  <c r="DU213" i="1"/>
  <c r="DU112" i="1"/>
  <c r="DU92" i="1"/>
  <c r="DU91" i="1"/>
  <c r="DU207" i="1"/>
  <c r="DU202" i="1"/>
  <c r="DU117" i="1"/>
  <c r="DU212" i="1"/>
  <c r="DU111" i="1"/>
  <c r="DU110" i="1"/>
  <c r="DU116" i="1"/>
  <c r="DU211" i="1"/>
  <c r="DU201" i="1"/>
  <c r="DU206" i="1"/>
  <c r="DU90" i="1"/>
  <c r="DU198" i="1"/>
  <c r="DU188" i="1"/>
  <c r="DU173" i="1"/>
  <c r="DU183" i="1"/>
  <c r="DU64" i="1"/>
  <c r="DU178" i="1"/>
  <c r="DU84" i="1"/>
  <c r="DU167" i="1"/>
  <c r="DU159" i="1"/>
  <c r="DU58" i="1"/>
  <c r="DT118" i="1"/>
  <c r="DT203" i="1"/>
  <c r="DT208" i="1"/>
  <c r="DT110" i="1"/>
  <c r="DT116" i="1"/>
  <c r="DT211" i="1"/>
  <c r="DT201" i="1"/>
  <c r="DT90" i="1"/>
  <c r="DT206" i="1"/>
  <c r="DT111" i="1"/>
  <c r="DT207" i="1"/>
  <c r="DT202" i="1"/>
  <c r="DT117" i="1"/>
  <c r="DT91" i="1"/>
  <c r="DT212" i="1"/>
  <c r="DT141" i="1"/>
  <c r="DT56" i="1"/>
  <c r="DT145" i="1"/>
  <c r="DS112" i="1"/>
  <c r="DS203" i="1"/>
  <c r="DS92" i="1"/>
  <c r="DS118" i="1"/>
  <c r="DS208" i="1"/>
  <c r="DS213" i="1"/>
  <c r="DS207" i="1"/>
  <c r="DS91" i="1"/>
  <c r="DS202" i="1"/>
  <c r="DS111" i="1"/>
  <c r="DS212" i="1"/>
  <c r="DS117" i="1"/>
  <c r="DS110" i="1"/>
  <c r="DS116" i="1"/>
  <c r="DS90" i="1"/>
  <c r="DS211" i="1"/>
  <c r="DS201" i="1"/>
  <c r="DS206" i="1"/>
  <c r="DS165" i="1"/>
  <c r="DS95" i="1"/>
  <c r="DR112" i="1"/>
  <c r="DR92" i="1"/>
  <c r="DR118" i="1"/>
  <c r="DR203" i="1"/>
  <c r="DR208" i="1"/>
  <c r="DR213" i="1"/>
  <c r="DR212" i="1"/>
  <c r="DR117" i="1"/>
  <c r="DR91" i="1"/>
  <c r="DR207" i="1"/>
  <c r="DR202" i="1"/>
  <c r="DR111" i="1"/>
  <c r="DR90" i="1"/>
  <c r="DR206" i="1"/>
  <c r="DR211" i="1"/>
  <c r="DR116" i="1"/>
  <c r="DR201" i="1"/>
  <c r="DR110" i="1"/>
  <c r="DR186" i="1"/>
  <c r="DR191" i="1"/>
  <c r="DR62" i="1"/>
  <c r="DR106" i="1" s="1"/>
  <c r="DR196" i="1"/>
  <c r="DR182" i="1"/>
  <c r="DR187" i="1"/>
  <c r="DR192" i="1"/>
  <c r="DR172" i="1"/>
  <c r="DR98" i="1"/>
  <c r="DR78" i="1"/>
  <c r="DP203" i="1"/>
  <c r="DP118" i="1"/>
  <c r="DP92" i="1"/>
  <c r="DP112" i="1"/>
  <c r="DP208" i="1"/>
  <c r="DP213" i="1"/>
  <c r="DP116" i="1"/>
  <c r="DP201" i="1"/>
  <c r="DP211" i="1"/>
  <c r="DP110" i="1"/>
  <c r="DP90" i="1"/>
  <c r="DP206" i="1"/>
  <c r="DO203" i="1"/>
  <c r="DO92" i="1"/>
  <c r="DO118" i="1"/>
  <c r="DO112" i="1"/>
  <c r="DO212" i="1"/>
  <c r="DO111" i="1"/>
  <c r="DO202" i="1"/>
  <c r="DO207" i="1"/>
  <c r="DO117" i="1"/>
  <c r="DO91" i="1"/>
  <c r="DO116" i="1"/>
  <c r="DO211" i="1"/>
  <c r="DO110" i="1"/>
  <c r="DO90" i="1"/>
  <c r="DO206" i="1"/>
  <c r="DO201" i="1"/>
  <c r="DO95" i="1"/>
  <c r="DN117" i="1"/>
  <c r="DN212" i="1"/>
  <c r="DN202" i="1"/>
  <c r="DN111" i="1"/>
  <c r="DN91" i="1"/>
  <c r="DN207" i="1"/>
  <c r="DN206" i="1"/>
  <c r="DN211" i="1"/>
  <c r="DN116" i="1"/>
  <c r="DN90" i="1"/>
  <c r="DN110" i="1"/>
  <c r="DN201" i="1"/>
  <c r="DN171" i="1"/>
  <c r="DN62" i="1"/>
  <c r="DN191" i="1"/>
  <c r="DN181" i="1"/>
  <c r="DN196" i="1"/>
  <c r="DN132" i="1"/>
  <c r="DN144" i="1"/>
  <c r="DN55" i="1"/>
  <c r="DN124" i="1"/>
  <c r="DN75" i="1"/>
  <c r="DM208" i="1"/>
  <c r="DM92" i="1"/>
  <c r="DM118" i="1"/>
  <c r="DM112" i="1"/>
  <c r="DM203" i="1"/>
  <c r="DM213" i="1"/>
  <c r="DM207" i="1"/>
  <c r="DM202" i="1"/>
  <c r="DM117" i="1"/>
  <c r="DM212" i="1"/>
  <c r="DM91" i="1"/>
  <c r="DM111" i="1"/>
  <c r="DM110" i="1"/>
  <c r="DM116" i="1"/>
  <c r="DM201" i="1"/>
  <c r="DM211" i="1"/>
  <c r="DM206" i="1"/>
  <c r="DM90" i="1"/>
  <c r="DM177" i="1"/>
  <c r="DM197" i="1"/>
  <c r="DM182" i="1"/>
  <c r="DM192" i="1"/>
  <c r="DM137" i="1"/>
  <c r="DM78" i="1"/>
  <c r="DM98" i="1"/>
  <c r="DM143" i="1"/>
  <c r="DL203" i="1"/>
  <c r="DL118" i="1"/>
  <c r="DL112" i="1"/>
  <c r="DL92" i="1"/>
  <c r="DL208" i="1"/>
  <c r="DL213" i="1"/>
  <c r="DL117" i="1"/>
  <c r="DL111" i="1"/>
  <c r="DL202" i="1"/>
  <c r="DL207" i="1"/>
  <c r="DL91" i="1"/>
  <c r="DL212" i="1"/>
  <c r="DL90" i="1"/>
  <c r="DL206" i="1"/>
  <c r="DL211" i="1"/>
  <c r="DL110" i="1"/>
  <c r="DL201" i="1"/>
  <c r="DL116" i="1"/>
  <c r="DL143" i="1"/>
  <c r="DK58" i="1"/>
  <c r="DK207" i="1"/>
  <c r="DK117" i="1"/>
  <c r="DK91" i="1"/>
  <c r="DK202" i="1"/>
  <c r="DK111" i="1"/>
  <c r="DK212" i="1"/>
  <c r="DK206" i="1"/>
  <c r="DK116" i="1"/>
  <c r="DK201" i="1"/>
  <c r="DK211" i="1"/>
  <c r="DK110" i="1"/>
  <c r="DK90" i="1"/>
  <c r="DK135" i="1"/>
  <c r="DK139" i="1"/>
  <c r="DK78" i="1"/>
  <c r="DK98" i="1"/>
  <c r="DK143" i="1"/>
  <c r="DJ202" i="1"/>
  <c r="DJ117" i="1"/>
  <c r="DJ111" i="1"/>
  <c r="DJ207" i="1"/>
  <c r="DJ212" i="1"/>
  <c r="DJ91" i="1"/>
  <c r="DJ203" i="1"/>
  <c r="DJ118" i="1"/>
  <c r="DJ213" i="1"/>
  <c r="DJ208" i="1"/>
  <c r="DJ92" i="1"/>
  <c r="DJ112" i="1"/>
  <c r="DJ90" i="1"/>
  <c r="DJ211" i="1"/>
  <c r="DJ201" i="1"/>
  <c r="DJ110" i="1"/>
  <c r="DJ116" i="1"/>
  <c r="DJ206" i="1"/>
  <c r="DJ193" i="1"/>
  <c r="DJ173" i="1"/>
  <c r="DJ64" i="1"/>
  <c r="DJ198" i="1"/>
  <c r="DJ178" i="1"/>
  <c r="DJ171" i="1"/>
  <c r="DJ176" i="1"/>
  <c r="DJ62" i="1"/>
  <c r="DJ168" i="1"/>
  <c r="DJ98" i="1"/>
  <c r="DI90" i="1"/>
  <c r="DI211" i="1"/>
  <c r="DI206" i="1"/>
  <c r="DI116" i="1"/>
  <c r="DI201" i="1"/>
  <c r="DI110" i="1"/>
  <c r="DI112" i="1"/>
  <c r="DI213" i="1"/>
  <c r="DI203" i="1"/>
  <c r="DI92" i="1"/>
  <c r="DI208" i="1"/>
  <c r="DI118" i="1"/>
  <c r="DI212" i="1"/>
  <c r="DI117" i="1"/>
  <c r="DI202" i="1"/>
  <c r="DI111" i="1"/>
  <c r="DI207" i="1"/>
  <c r="DI91" i="1"/>
  <c r="DI88" i="1"/>
  <c r="DI95" i="1"/>
  <c r="DH213" i="1"/>
  <c r="DH208" i="1"/>
  <c r="DH118" i="1"/>
  <c r="DH203" i="1"/>
  <c r="DH112" i="1"/>
  <c r="DH92" i="1"/>
  <c r="DH202" i="1"/>
  <c r="DH91" i="1"/>
  <c r="DH212" i="1"/>
  <c r="DH207" i="1"/>
  <c r="DH117" i="1"/>
  <c r="DH111" i="1"/>
  <c r="DH201" i="1"/>
  <c r="DH90" i="1"/>
  <c r="DH211" i="1"/>
  <c r="DH116" i="1"/>
  <c r="DH206" i="1"/>
  <c r="DH110" i="1"/>
  <c r="DH106" i="1"/>
  <c r="DH84" i="1"/>
  <c r="DH140" i="1"/>
  <c r="DH128" i="1"/>
  <c r="DH124" i="1"/>
  <c r="DH144" i="1"/>
  <c r="DH55" i="1"/>
  <c r="DG60" i="1"/>
  <c r="DE54" i="1"/>
  <c r="DD60" i="1"/>
  <c r="DC211" i="1"/>
  <c r="DC110" i="1"/>
  <c r="DC201" i="1"/>
  <c r="DC206" i="1"/>
  <c r="DC116" i="1"/>
  <c r="DC90" i="1"/>
  <c r="DC92" i="1"/>
  <c r="DC118" i="1"/>
  <c r="DC203" i="1"/>
  <c r="DC213" i="1"/>
  <c r="DC208" i="1"/>
  <c r="DC112" i="1"/>
  <c r="DC202" i="1"/>
  <c r="DC111" i="1"/>
  <c r="DC91" i="1"/>
  <c r="DC212" i="1"/>
  <c r="DC207" i="1"/>
  <c r="DC117" i="1"/>
  <c r="DC173" i="1"/>
  <c r="DC168" i="1"/>
  <c r="DC59" i="1"/>
  <c r="DC143" i="1"/>
  <c r="DB201" i="1"/>
  <c r="DB206" i="1"/>
  <c r="DB90" i="1"/>
  <c r="DB211" i="1"/>
  <c r="DB116" i="1"/>
  <c r="DB110" i="1"/>
  <c r="DB208" i="1"/>
  <c r="DB112" i="1"/>
  <c r="DB203" i="1"/>
  <c r="DB118" i="1"/>
  <c r="DB92" i="1"/>
  <c r="DB213" i="1"/>
  <c r="DB202" i="1"/>
  <c r="DB212" i="1"/>
  <c r="DB91" i="1"/>
  <c r="DB207" i="1"/>
  <c r="DB111" i="1"/>
  <c r="DB117" i="1"/>
  <c r="DB191" i="1"/>
  <c r="DB176" i="1"/>
  <c r="DB173" i="1"/>
  <c r="DB104" i="1"/>
  <c r="DB84" i="1"/>
  <c r="DB161" i="1"/>
  <c r="DB75" i="1"/>
  <c r="DA118" i="1"/>
  <c r="DA112" i="1"/>
  <c r="DA92" i="1"/>
  <c r="DA208" i="1"/>
  <c r="DA203" i="1"/>
  <c r="DA213" i="1"/>
  <c r="DA188" i="1"/>
  <c r="DA182" i="1"/>
  <c r="DA206" i="1"/>
  <c r="DA110" i="1"/>
  <c r="DA201" i="1"/>
  <c r="DA116" i="1"/>
  <c r="DA90" i="1"/>
  <c r="DA211" i="1"/>
  <c r="DA108" i="1"/>
  <c r="DA148" i="1"/>
  <c r="DA54" i="1"/>
  <c r="DA143" i="1"/>
  <c r="DA139" i="1"/>
  <c r="CZ213" i="1"/>
  <c r="CZ208" i="1"/>
  <c r="CZ118" i="1"/>
  <c r="CZ112" i="1"/>
  <c r="CZ203" i="1"/>
  <c r="CZ92" i="1"/>
  <c r="CZ178" i="1"/>
  <c r="CZ212" i="1"/>
  <c r="CZ91" i="1"/>
  <c r="CZ117" i="1"/>
  <c r="CZ202" i="1"/>
  <c r="CZ111" i="1"/>
  <c r="CZ207" i="1"/>
  <c r="CZ90" i="1"/>
  <c r="CZ206" i="1"/>
  <c r="CZ116" i="1"/>
  <c r="CZ201" i="1"/>
  <c r="CZ110" i="1"/>
  <c r="CZ211" i="1"/>
  <c r="CZ177" i="1"/>
  <c r="CZ165" i="1"/>
  <c r="CZ167" i="1"/>
  <c r="CZ58" i="1"/>
  <c r="CZ141" i="1"/>
  <c r="CZ56" i="1"/>
  <c r="CZ80" i="1" s="1"/>
  <c r="CZ137" i="1"/>
  <c r="CY206" i="1"/>
  <c r="CY211" i="1"/>
  <c r="CY110" i="1"/>
  <c r="CY90" i="1"/>
  <c r="CY201" i="1"/>
  <c r="CY116" i="1"/>
  <c r="CY203" i="1"/>
  <c r="CY92" i="1"/>
  <c r="CY213" i="1"/>
  <c r="CY118" i="1"/>
  <c r="CY112" i="1"/>
  <c r="CY208" i="1"/>
  <c r="CY117" i="1"/>
  <c r="CY207" i="1"/>
  <c r="CY91" i="1"/>
  <c r="CY202" i="1"/>
  <c r="CY212" i="1"/>
  <c r="CY111" i="1"/>
  <c r="CY141" i="1"/>
  <c r="CY56" i="1"/>
  <c r="CY75" i="1"/>
  <c r="CX54" i="1"/>
  <c r="CX78" i="1" s="1"/>
  <c r="CX58" i="1"/>
  <c r="CX82" i="1" s="1"/>
  <c r="CX159" i="1"/>
  <c r="CX167" i="1"/>
  <c r="CX192" i="1"/>
  <c r="CX211" i="1"/>
  <c r="CX201" i="1"/>
  <c r="CX110" i="1"/>
  <c r="CX206" i="1"/>
  <c r="CX116" i="1"/>
  <c r="CX90" i="1"/>
  <c r="CX212" i="1"/>
  <c r="CX202" i="1"/>
  <c r="CX117" i="1"/>
  <c r="CX207" i="1"/>
  <c r="CX111" i="1"/>
  <c r="CX91" i="1"/>
  <c r="CX92" i="1"/>
  <c r="CX208" i="1"/>
  <c r="CX213" i="1"/>
  <c r="CX118" i="1"/>
  <c r="CX203" i="1"/>
  <c r="CX112" i="1"/>
  <c r="CW58" i="1"/>
  <c r="CW56" i="1"/>
  <c r="CV54" i="1"/>
  <c r="CW92" i="1"/>
  <c r="CW118" i="1"/>
  <c r="CW203" i="1"/>
  <c r="CW112" i="1"/>
  <c r="CW208" i="1"/>
  <c r="CW213" i="1"/>
  <c r="CW212" i="1"/>
  <c r="CW111" i="1"/>
  <c r="CW91" i="1"/>
  <c r="CW202" i="1"/>
  <c r="CW117" i="1"/>
  <c r="CW207" i="1"/>
  <c r="CW110" i="1"/>
  <c r="CW211" i="1"/>
  <c r="CW201" i="1"/>
  <c r="CW116" i="1"/>
  <c r="CW206" i="1"/>
  <c r="CW90" i="1"/>
  <c r="CW137" i="1"/>
  <c r="CT56" i="1"/>
  <c r="CT54" i="1"/>
  <c r="CW135" i="1"/>
  <c r="CW95" i="1"/>
  <c r="CV118" i="1"/>
  <c r="CV92" i="1"/>
  <c r="CV213" i="1"/>
  <c r="CV203" i="1"/>
  <c r="CV208" i="1"/>
  <c r="CV112" i="1"/>
  <c r="CV178" i="1"/>
  <c r="CV183" i="1"/>
  <c r="CV188" i="1"/>
  <c r="CV198" i="1"/>
  <c r="CV193" i="1"/>
  <c r="CV91" i="1"/>
  <c r="CV117" i="1"/>
  <c r="CV212" i="1"/>
  <c r="CV202" i="1"/>
  <c r="CV207" i="1"/>
  <c r="CV111" i="1"/>
  <c r="CV172" i="1"/>
  <c r="CV197" i="1"/>
  <c r="CV182" i="1"/>
  <c r="CV187" i="1"/>
  <c r="CV192" i="1"/>
  <c r="CV206" i="1"/>
  <c r="CV90" i="1"/>
  <c r="CV110" i="1"/>
  <c r="CV201" i="1"/>
  <c r="CV211" i="1"/>
  <c r="CV116" i="1"/>
  <c r="CV108" i="1"/>
  <c r="CV152" i="1"/>
  <c r="CV164" i="1"/>
  <c r="CV143" i="1"/>
  <c r="CV135" i="1"/>
  <c r="CR203" i="1"/>
  <c r="CR208" i="1"/>
  <c r="CR213" i="1"/>
  <c r="CR92" i="1"/>
  <c r="CR112" i="1"/>
  <c r="CR118" i="1"/>
  <c r="CR202" i="1"/>
  <c r="CR207" i="1"/>
  <c r="CR91" i="1"/>
  <c r="CR212" i="1"/>
  <c r="CR117" i="1"/>
  <c r="CR111" i="1"/>
  <c r="CR116" i="1"/>
  <c r="CR201" i="1"/>
  <c r="CR206" i="1"/>
  <c r="CR211" i="1"/>
  <c r="CR110" i="1"/>
  <c r="CR90" i="1"/>
  <c r="CR80" i="1"/>
  <c r="CR54" i="1"/>
  <c r="CR143" i="1"/>
  <c r="CQ112" i="1"/>
  <c r="CQ208" i="1"/>
  <c r="CQ92" i="1"/>
  <c r="CQ213" i="1"/>
  <c r="CQ203" i="1"/>
  <c r="CQ118" i="1"/>
  <c r="CQ111" i="1"/>
  <c r="CQ91" i="1"/>
  <c r="CQ117" i="1"/>
  <c r="CQ212" i="1"/>
  <c r="CQ207" i="1"/>
  <c r="CQ202" i="1"/>
  <c r="CQ206" i="1"/>
  <c r="CQ116" i="1"/>
  <c r="CQ201" i="1"/>
  <c r="CQ90" i="1"/>
  <c r="CQ110" i="1"/>
  <c r="CQ211" i="1"/>
  <c r="CQ173" i="1"/>
  <c r="CQ64" i="1"/>
  <c r="CQ193" i="1"/>
  <c r="CQ188" i="1"/>
  <c r="CQ176" i="1"/>
  <c r="CQ191" i="1"/>
  <c r="CQ196" i="1"/>
  <c r="CQ62" i="1"/>
  <c r="CQ169" i="1"/>
  <c r="CQ165" i="1"/>
  <c r="CQ60" i="1"/>
  <c r="CQ145" i="1"/>
  <c r="CQ137" i="1"/>
  <c r="CP202" i="1"/>
  <c r="CP111" i="1"/>
  <c r="CP207" i="1"/>
  <c r="CP91" i="1"/>
  <c r="CP212" i="1"/>
  <c r="CP117" i="1"/>
  <c r="CP92" i="1"/>
  <c r="CP118" i="1"/>
  <c r="CP213" i="1"/>
  <c r="CP203" i="1"/>
  <c r="CP208" i="1"/>
  <c r="CP112" i="1"/>
  <c r="CP201" i="1"/>
  <c r="CP90" i="1"/>
  <c r="CP116" i="1"/>
  <c r="CP211" i="1"/>
  <c r="CP110" i="1"/>
  <c r="CP206" i="1"/>
  <c r="CO110" i="1"/>
  <c r="CO201" i="1"/>
  <c r="CO90" i="1"/>
  <c r="CO116" i="1"/>
  <c r="CO206" i="1"/>
  <c r="CO211" i="1"/>
  <c r="CO207" i="1"/>
  <c r="CO111" i="1"/>
  <c r="CO202" i="1"/>
  <c r="CO91" i="1"/>
  <c r="CO212" i="1"/>
  <c r="CO117" i="1"/>
  <c r="CN213" i="1"/>
  <c r="CN118" i="1"/>
  <c r="CN112" i="1"/>
  <c r="CN203" i="1"/>
  <c r="CN92" i="1"/>
  <c r="CN208" i="1"/>
  <c r="CN110" i="1"/>
  <c r="CN90" i="1"/>
  <c r="CN116" i="1"/>
  <c r="CN211" i="1"/>
  <c r="CN206" i="1"/>
  <c r="CN201" i="1"/>
  <c r="CM203" i="1"/>
  <c r="CM118" i="1"/>
  <c r="CM213" i="1"/>
  <c r="CM193" i="1"/>
  <c r="CM64" i="1"/>
  <c r="CM208" i="1"/>
  <c r="CM188" i="1"/>
  <c r="CM198" i="1"/>
  <c r="CM112" i="1"/>
  <c r="CM173" i="1"/>
  <c r="CM117" i="1"/>
  <c r="CM111" i="1"/>
  <c r="CM207" i="1"/>
  <c r="CM212" i="1"/>
  <c r="CM91" i="1"/>
  <c r="CM202" i="1"/>
  <c r="CM206" i="1"/>
  <c r="CM211" i="1"/>
  <c r="CM116" i="1"/>
  <c r="CM201" i="1"/>
  <c r="CM110" i="1"/>
  <c r="CM90" i="1"/>
  <c r="CM60" i="1"/>
  <c r="CM164" i="1"/>
  <c r="CM59" i="1"/>
  <c r="CM160" i="1"/>
  <c r="CM152" i="1"/>
  <c r="CL118" i="1"/>
  <c r="CL208" i="1"/>
  <c r="CL213" i="1"/>
  <c r="CL203" i="1"/>
  <c r="CL92" i="1"/>
  <c r="CL112" i="1"/>
  <c r="CL202" i="1"/>
  <c r="CL91" i="1"/>
  <c r="CL212" i="1"/>
  <c r="CL117" i="1"/>
  <c r="CL111" i="1"/>
  <c r="CL207" i="1"/>
  <c r="CL116" i="1"/>
  <c r="CL90" i="1"/>
  <c r="CL201" i="1"/>
  <c r="CL110" i="1"/>
  <c r="CL206" i="1"/>
  <c r="CL211" i="1"/>
  <c r="CL95" i="1"/>
  <c r="CK213" i="1"/>
  <c r="CK208" i="1"/>
  <c r="CK118" i="1"/>
  <c r="CK92" i="1"/>
  <c r="CK112" i="1"/>
  <c r="CK203" i="1"/>
  <c r="CK207" i="1"/>
  <c r="CK202" i="1"/>
  <c r="CK117" i="1"/>
  <c r="CK212" i="1"/>
  <c r="CK111" i="1"/>
  <c r="CK91" i="1"/>
  <c r="CK211" i="1"/>
  <c r="CK116" i="1"/>
  <c r="CK206" i="1"/>
  <c r="CK90" i="1"/>
  <c r="CK201" i="1"/>
  <c r="CK110" i="1"/>
  <c r="CK95" i="1"/>
  <c r="CG92" i="1"/>
  <c r="CG213" i="1"/>
  <c r="CG112" i="1"/>
  <c r="CG118" i="1"/>
  <c r="CG203" i="1"/>
  <c r="CG208" i="1"/>
  <c r="CG201" i="1"/>
  <c r="CG211" i="1"/>
  <c r="CG90" i="1"/>
  <c r="CG110" i="1"/>
  <c r="CG206" i="1"/>
  <c r="CG116" i="1"/>
  <c r="CG193" i="1"/>
  <c r="CG178" i="1"/>
  <c r="CG173" i="1"/>
  <c r="CG64" i="1"/>
  <c r="CG212" i="1"/>
  <c r="CG207" i="1"/>
  <c r="CG111" i="1"/>
  <c r="CG117" i="1"/>
  <c r="CG202" i="1"/>
  <c r="CG91" i="1"/>
  <c r="CG159" i="1"/>
  <c r="CG167" i="1"/>
  <c r="CF110" i="1"/>
  <c r="CF201" i="1"/>
  <c r="CF211" i="1"/>
  <c r="CF213" i="1"/>
  <c r="CF118" i="1"/>
  <c r="CF112" i="1"/>
  <c r="CF208" i="1"/>
  <c r="CF203" i="1"/>
  <c r="CF92" i="1"/>
  <c r="CF91" i="1"/>
  <c r="CF117" i="1"/>
  <c r="CF207" i="1"/>
  <c r="CF111" i="1"/>
  <c r="CF202" i="1"/>
  <c r="CF212" i="1"/>
  <c r="CF90" i="1"/>
  <c r="CF206" i="1"/>
  <c r="CF116" i="1"/>
  <c r="CF63" i="1"/>
  <c r="CF169" i="1"/>
  <c r="CE112" i="1"/>
  <c r="CE118" i="1"/>
  <c r="CE208" i="1"/>
  <c r="CE213" i="1"/>
  <c r="CE203" i="1"/>
  <c r="CE92" i="1"/>
  <c r="CE207" i="1"/>
  <c r="CE117" i="1"/>
  <c r="CE91" i="1"/>
  <c r="CE212" i="1"/>
  <c r="CE202" i="1"/>
  <c r="CE111" i="1"/>
  <c r="CE206" i="1"/>
  <c r="CE90" i="1"/>
  <c r="CE110" i="1"/>
  <c r="CE201" i="1"/>
  <c r="CE116" i="1"/>
  <c r="CE211" i="1"/>
  <c r="CE171" i="1"/>
  <c r="CE181" i="1"/>
  <c r="CE186" i="1"/>
  <c r="CE84" i="1"/>
  <c r="CE75" i="1"/>
  <c r="CD118" i="1"/>
  <c r="CD92" i="1"/>
  <c r="CD203" i="1"/>
  <c r="CD213" i="1"/>
  <c r="CD91" i="1"/>
  <c r="CD111" i="1"/>
  <c r="CD207" i="1"/>
  <c r="CD202" i="1"/>
  <c r="CD117" i="1"/>
  <c r="CD212" i="1"/>
  <c r="CD110" i="1"/>
  <c r="CD206" i="1"/>
  <c r="CD211" i="1"/>
  <c r="CD201" i="1"/>
  <c r="CD116" i="1"/>
  <c r="CD90" i="1"/>
  <c r="CD156" i="1"/>
  <c r="CD148" i="1"/>
  <c r="CD58" i="1"/>
  <c r="CD145" i="1"/>
  <c r="CD56" i="1"/>
  <c r="CD143" i="1"/>
  <c r="CD54" i="1"/>
  <c r="CD139" i="1"/>
  <c r="CC213" i="1"/>
  <c r="CC118" i="1"/>
  <c r="CC208" i="1"/>
  <c r="CC92" i="1"/>
  <c r="CC112" i="1"/>
  <c r="CC203" i="1"/>
  <c r="CC111" i="1"/>
  <c r="CC207" i="1"/>
  <c r="CC91" i="1"/>
  <c r="CC212" i="1"/>
  <c r="CC202" i="1"/>
  <c r="CC117" i="1"/>
  <c r="CC90" i="1"/>
  <c r="CC206" i="1"/>
  <c r="CC116" i="1"/>
  <c r="CC110" i="1"/>
  <c r="CC201" i="1"/>
  <c r="CC211" i="1"/>
  <c r="CC75" i="1"/>
  <c r="CB91" i="1"/>
  <c r="CB111" i="1"/>
  <c r="CB117" i="1"/>
  <c r="CB212" i="1"/>
  <c r="CB207" i="1"/>
  <c r="CB202" i="1"/>
  <c r="CB112" i="1"/>
  <c r="CB208" i="1"/>
  <c r="CB213" i="1"/>
  <c r="CB203" i="1"/>
  <c r="CB92" i="1"/>
  <c r="CB118" i="1"/>
  <c r="CB110" i="1"/>
  <c r="CB211" i="1"/>
  <c r="CB206" i="1"/>
  <c r="CB201" i="1"/>
  <c r="CB90" i="1"/>
  <c r="CB116" i="1"/>
  <c r="CB80" i="1"/>
  <c r="CB100" i="1"/>
  <c r="CA112" i="1"/>
  <c r="CA92" i="1"/>
  <c r="CA118" i="1"/>
  <c r="CA203" i="1"/>
  <c r="CA208" i="1"/>
  <c r="CA213" i="1"/>
  <c r="CA91" i="1"/>
  <c r="CA212" i="1"/>
  <c r="CA111" i="1"/>
  <c r="CA202" i="1"/>
  <c r="CA207" i="1"/>
  <c r="CA117" i="1"/>
  <c r="CA206" i="1"/>
  <c r="CA110" i="1"/>
  <c r="CA211" i="1"/>
  <c r="CA201" i="1"/>
  <c r="CA90" i="1"/>
  <c r="CA116" i="1"/>
  <c r="CA95" i="1"/>
  <c r="BZ203" i="1"/>
  <c r="BZ112" i="1"/>
  <c r="BZ92" i="1"/>
  <c r="BZ213" i="1"/>
  <c r="BZ208" i="1"/>
  <c r="BZ118" i="1"/>
  <c r="BZ90" i="1"/>
  <c r="BZ110" i="1"/>
  <c r="BZ211" i="1"/>
  <c r="BZ116" i="1"/>
  <c r="BZ201" i="1"/>
  <c r="BZ206" i="1"/>
  <c r="BZ75" i="1"/>
  <c r="BW92" i="1"/>
  <c r="BW213" i="1"/>
  <c r="BW118" i="1"/>
  <c r="BW203" i="1"/>
  <c r="BW112" i="1"/>
  <c r="BW208" i="1"/>
  <c r="BW91" i="1"/>
  <c r="BW207" i="1"/>
  <c r="BW202" i="1"/>
  <c r="BW117" i="1"/>
  <c r="BW111" i="1"/>
  <c r="BW212" i="1"/>
  <c r="BW90" i="1"/>
  <c r="BW201" i="1"/>
  <c r="BW116" i="1"/>
  <c r="BW206" i="1"/>
  <c r="BW211" i="1"/>
  <c r="BW110" i="1"/>
  <c r="BW104" i="1"/>
  <c r="BW84" i="1"/>
  <c r="BW100" i="1"/>
  <c r="BW80" i="1"/>
  <c r="BV201" i="1"/>
  <c r="BV206" i="1"/>
  <c r="BV211" i="1"/>
  <c r="BV90" i="1"/>
  <c r="BV116" i="1"/>
  <c r="BV110" i="1"/>
  <c r="BV203" i="1"/>
  <c r="BV213" i="1"/>
  <c r="BV92" i="1"/>
  <c r="BV208" i="1"/>
  <c r="BV118" i="1"/>
  <c r="BV112" i="1"/>
  <c r="BV117" i="1"/>
  <c r="BV202" i="1"/>
  <c r="BV212" i="1"/>
  <c r="BV111" i="1"/>
  <c r="BV91" i="1"/>
  <c r="BV207" i="1"/>
  <c r="BV83" i="1"/>
  <c r="BV103" i="1"/>
  <c r="BU203" i="1"/>
  <c r="BU208" i="1"/>
  <c r="BU112" i="1"/>
  <c r="BU92" i="1"/>
  <c r="BU213" i="1"/>
  <c r="BU118" i="1"/>
  <c r="BU207" i="1"/>
  <c r="BU212" i="1"/>
  <c r="BU117" i="1"/>
  <c r="BU111" i="1"/>
  <c r="BU91" i="1"/>
  <c r="BU202" i="1"/>
  <c r="BU90" i="1"/>
  <c r="BU211" i="1"/>
  <c r="BU201" i="1"/>
  <c r="BU116" i="1"/>
  <c r="BU206" i="1"/>
  <c r="BU110" i="1"/>
  <c r="BU176" i="1"/>
  <c r="BU62" i="1"/>
  <c r="BU191" i="1"/>
  <c r="BU171" i="1"/>
  <c r="BT118" i="1"/>
  <c r="BT208" i="1"/>
  <c r="BT112" i="1"/>
  <c r="BT213" i="1"/>
  <c r="BT92" i="1"/>
  <c r="BT203" i="1"/>
  <c r="BT212" i="1"/>
  <c r="BT111" i="1"/>
  <c r="BT91" i="1"/>
  <c r="BT202" i="1"/>
  <c r="BT207" i="1"/>
  <c r="BT117" i="1"/>
  <c r="BT116" i="1"/>
  <c r="BT110" i="1"/>
  <c r="BT90" i="1"/>
  <c r="BT206" i="1"/>
  <c r="BT211" i="1"/>
  <c r="BT201" i="1"/>
  <c r="BS206" i="1"/>
  <c r="BS116" i="1"/>
  <c r="BS211" i="1"/>
  <c r="BS90" i="1"/>
  <c r="BS110" i="1"/>
  <c r="BS201" i="1"/>
  <c r="BS213" i="1"/>
  <c r="BS92" i="1"/>
  <c r="BS112" i="1"/>
  <c r="BS118" i="1"/>
  <c r="BS203" i="1"/>
  <c r="BS208" i="1"/>
  <c r="BS212" i="1"/>
  <c r="BS202" i="1"/>
  <c r="BS111" i="1"/>
  <c r="BS117" i="1"/>
  <c r="BS207" i="1"/>
  <c r="BS91" i="1"/>
  <c r="BS167" i="1"/>
  <c r="BS58" i="1"/>
  <c r="BS159" i="1"/>
  <c r="BS145" i="1"/>
  <c r="BS139" i="1"/>
  <c r="BS98" i="1"/>
  <c r="BS78" i="1"/>
  <c r="BR118" i="1"/>
  <c r="BR213" i="1"/>
  <c r="BR92" i="1"/>
  <c r="BR112" i="1"/>
  <c r="BR208" i="1"/>
  <c r="BR203" i="1"/>
  <c r="BR117" i="1"/>
  <c r="BR111" i="1"/>
  <c r="BR212" i="1"/>
  <c r="BR91" i="1"/>
  <c r="BR207" i="1"/>
  <c r="BR202" i="1"/>
  <c r="BR116" i="1"/>
  <c r="BR206" i="1"/>
  <c r="BR211" i="1"/>
  <c r="BR90" i="1"/>
  <c r="BR201" i="1"/>
  <c r="BR110" i="1"/>
  <c r="BR75" i="1"/>
  <c r="BQ124" i="1"/>
  <c r="BQ118" i="1"/>
  <c r="BQ112" i="1"/>
  <c r="BQ213" i="1"/>
  <c r="BQ208" i="1"/>
  <c r="BQ92" i="1"/>
  <c r="BQ203" i="1"/>
  <c r="BQ206" i="1"/>
  <c r="BQ201" i="1"/>
  <c r="BQ116" i="1"/>
  <c r="BQ110" i="1"/>
  <c r="BQ211" i="1"/>
  <c r="BQ90" i="1"/>
  <c r="BQ207" i="1"/>
  <c r="BQ111" i="1"/>
  <c r="BQ91" i="1"/>
  <c r="BQ212" i="1"/>
  <c r="BQ202" i="1"/>
  <c r="BQ117" i="1"/>
  <c r="BQ62" i="1"/>
  <c r="BQ165" i="1"/>
  <c r="BQ156" i="1"/>
  <c r="BQ168" i="1"/>
  <c r="BQ160" i="1"/>
  <c r="BQ59" i="1"/>
  <c r="BQ164" i="1"/>
  <c r="BQ140" i="1"/>
  <c r="BQ128" i="1"/>
  <c r="BQ136" i="1"/>
  <c r="BQ55" i="1"/>
  <c r="BQ144" i="1"/>
  <c r="BQ75" i="1"/>
  <c r="BP203" i="1"/>
  <c r="BP208" i="1"/>
  <c r="BP118" i="1"/>
  <c r="BP112" i="1"/>
  <c r="BP213" i="1"/>
  <c r="BP92" i="1"/>
  <c r="BP212" i="1"/>
  <c r="BP111" i="1"/>
  <c r="BP117" i="1"/>
  <c r="BP202" i="1"/>
  <c r="BP207" i="1"/>
  <c r="BP91" i="1"/>
  <c r="BP187" i="1"/>
  <c r="BP192" i="1"/>
  <c r="BP182" i="1"/>
  <c r="BP197" i="1"/>
  <c r="BP172" i="1"/>
  <c r="BP116" i="1"/>
  <c r="BP90" i="1"/>
  <c r="BP211" i="1"/>
  <c r="BP206" i="1"/>
  <c r="BP110" i="1"/>
  <c r="BP201" i="1"/>
  <c r="BP56" i="1"/>
  <c r="BP141" i="1"/>
  <c r="BP137" i="1"/>
  <c r="BP124" i="1"/>
  <c r="BP75" i="1"/>
  <c r="BO58" i="1"/>
  <c r="BO208" i="1"/>
  <c r="BO203" i="1"/>
  <c r="BO213" i="1"/>
  <c r="BO112" i="1"/>
  <c r="BO92" i="1"/>
  <c r="BO118" i="1"/>
  <c r="BO111" i="1"/>
  <c r="BO202" i="1"/>
  <c r="BO207" i="1"/>
  <c r="BO212" i="1"/>
  <c r="BO91" i="1"/>
  <c r="BO117" i="1"/>
  <c r="BO116" i="1"/>
  <c r="BO110" i="1"/>
  <c r="BO90" i="1"/>
  <c r="BO211" i="1"/>
  <c r="BO206" i="1"/>
  <c r="BO201" i="1"/>
  <c r="BO137" i="1"/>
  <c r="BO141" i="1"/>
  <c r="BM56" i="1"/>
  <c r="BO139" i="1"/>
  <c r="BO135" i="1"/>
  <c r="BL92" i="1"/>
  <c r="BL118" i="1"/>
  <c r="BL112" i="1"/>
  <c r="BL208" i="1"/>
  <c r="BL203" i="1"/>
  <c r="BL213" i="1"/>
  <c r="BL117" i="1"/>
  <c r="BL202" i="1"/>
  <c r="BL91" i="1"/>
  <c r="BL111" i="1"/>
  <c r="BL212" i="1"/>
  <c r="BL207" i="1"/>
  <c r="BL116" i="1"/>
  <c r="BL211" i="1"/>
  <c r="BL206" i="1"/>
  <c r="BL201" i="1"/>
  <c r="BL110" i="1"/>
  <c r="BL90" i="1"/>
  <c r="BL124" i="1"/>
  <c r="BK118" i="1"/>
  <c r="BK208" i="1"/>
  <c r="BK92" i="1"/>
  <c r="BK213" i="1"/>
  <c r="BK203" i="1"/>
  <c r="BK112" i="1"/>
  <c r="BK64" i="1"/>
  <c r="BK108" i="1" s="1"/>
  <c r="BK188" i="1"/>
  <c r="BK178" i="1"/>
  <c r="BK177" i="1"/>
  <c r="BK172" i="1"/>
  <c r="BK186" i="1"/>
  <c r="BK196" i="1"/>
  <c r="BK171" i="1"/>
  <c r="BK103" i="1"/>
  <c r="BJ198" i="1"/>
  <c r="BJ193" i="1"/>
  <c r="BJ183" i="1"/>
  <c r="BJ91" i="1"/>
  <c r="BJ207" i="1"/>
  <c r="BJ202" i="1"/>
  <c r="BJ212" i="1"/>
  <c r="BJ111" i="1"/>
  <c r="BJ117" i="1"/>
  <c r="BJ211" i="1"/>
  <c r="BJ201" i="1"/>
  <c r="BJ206" i="1"/>
  <c r="BJ110" i="1"/>
  <c r="BJ116" i="1"/>
  <c r="BJ90" i="1"/>
  <c r="BJ176" i="1"/>
  <c r="BJ196" i="1"/>
  <c r="BJ156" i="1"/>
  <c r="BJ164" i="1"/>
  <c r="BJ75" i="1"/>
  <c r="BI108" i="1"/>
  <c r="BI207" i="1"/>
  <c r="BI91" i="1"/>
  <c r="BI202" i="1"/>
  <c r="BI117" i="1"/>
  <c r="BI212" i="1"/>
  <c r="BI111" i="1"/>
  <c r="BI192" i="1"/>
  <c r="BI201" i="1"/>
  <c r="BI90" i="1"/>
  <c r="BI116" i="1"/>
  <c r="BI211" i="1"/>
  <c r="BI110" i="1"/>
  <c r="BI206" i="1"/>
  <c r="BI55" i="1"/>
  <c r="BI132" i="1"/>
  <c r="BH108" i="1"/>
  <c r="BH91" i="1"/>
  <c r="BH117" i="1"/>
  <c r="BH212" i="1"/>
  <c r="BH202" i="1"/>
  <c r="BH207" i="1"/>
  <c r="BH111" i="1"/>
  <c r="BH107" i="1"/>
  <c r="BH201" i="1"/>
  <c r="BH90" i="1"/>
  <c r="BH211" i="1"/>
  <c r="BH206" i="1"/>
  <c r="BH110" i="1"/>
  <c r="BH116" i="1"/>
  <c r="BH62" i="1"/>
  <c r="BH163" i="1"/>
  <c r="BH167" i="1"/>
  <c r="BH56" i="1"/>
  <c r="BH137" i="1"/>
  <c r="BH145" i="1"/>
  <c r="BH54" i="1"/>
  <c r="BH135" i="1"/>
  <c r="BH143" i="1"/>
  <c r="BG208" i="1"/>
  <c r="BG112" i="1"/>
  <c r="BG213" i="1"/>
  <c r="BG118" i="1"/>
  <c r="BG203" i="1"/>
  <c r="BG92" i="1"/>
  <c r="BG207" i="1"/>
  <c r="BG202" i="1"/>
  <c r="BG91" i="1"/>
  <c r="BG117" i="1"/>
  <c r="BG111" i="1"/>
  <c r="BG212" i="1"/>
  <c r="BG201" i="1"/>
  <c r="BG206" i="1"/>
  <c r="BG110" i="1"/>
  <c r="BG116" i="1"/>
  <c r="BG90" i="1"/>
  <c r="BG211" i="1"/>
  <c r="BG102" i="1"/>
  <c r="BG98" i="1"/>
  <c r="BG78" i="1"/>
  <c r="BF118" i="1"/>
  <c r="BF112" i="1"/>
  <c r="BF208" i="1"/>
  <c r="BF203" i="1"/>
  <c r="BF213" i="1"/>
  <c r="BF92" i="1"/>
  <c r="BF207" i="1"/>
  <c r="BF212" i="1"/>
  <c r="BF111" i="1"/>
  <c r="BF202" i="1"/>
  <c r="BF117" i="1"/>
  <c r="BF91" i="1"/>
  <c r="BF211" i="1"/>
  <c r="BF201" i="1"/>
  <c r="BF90" i="1"/>
  <c r="BF110" i="1"/>
  <c r="BF116" i="1"/>
  <c r="BF206" i="1"/>
  <c r="BF80" i="1"/>
  <c r="BF98" i="1"/>
  <c r="BF78" i="1"/>
  <c r="BE91" i="1"/>
  <c r="BE202" i="1"/>
  <c r="BE117" i="1"/>
  <c r="BE111" i="1"/>
  <c r="BE212" i="1"/>
  <c r="BE207" i="1"/>
  <c r="BE213" i="1"/>
  <c r="BE118" i="1"/>
  <c r="BE208" i="1"/>
  <c r="BE92" i="1"/>
  <c r="BE112" i="1"/>
  <c r="BE203" i="1"/>
  <c r="BE178" i="1"/>
  <c r="BE173" i="1"/>
  <c r="BE183" i="1"/>
  <c r="BE198" i="1"/>
  <c r="BE84" i="1"/>
  <c r="BE104" i="1"/>
  <c r="BE58" i="1"/>
  <c r="BE159" i="1"/>
  <c r="BE141" i="1"/>
  <c r="BE56" i="1"/>
  <c r="BE135" i="1"/>
  <c r="BD63" i="1"/>
  <c r="BD62" i="1"/>
  <c r="BD60" i="1"/>
  <c r="BD55" i="1"/>
  <c r="BA202" i="1"/>
  <c r="BA117" i="1"/>
  <c r="BA91" i="1"/>
  <c r="BA111" i="1"/>
  <c r="BA207" i="1"/>
  <c r="BA212" i="1"/>
  <c r="BA201" i="1"/>
  <c r="BA110" i="1"/>
  <c r="BA206" i="1"/>
  <c r="BA211" i="1"/>
  <c r="BA90" i="1"/>
  <c r="BA92" i="1"/>
  <c r="BA203" i="1"/>
  <c r="BA112" i="1"/>
  <c r="BA208" i="1"/>
  <c r="BA118" i="1"/>
  <c r="BA213" i="1"/>
  <c r="BA196" i="1"/>
  <c r="BA84" i="1"/>
  <c r="BA82" i="1"/>
  <c r="BA102" i="1"/>
  <c r="BA144" i="1"/>
  <c r="AZ207" i="1"/>
  <c r="AZ111" i="1"/>
  <c r="AZ91" i="1"/>
  <c r="AZ117" i="1"/>
  <c r="AZ213" i="1"/>
  <c r="AZ118" i="1"/>
  <c r="AZ203" i="1"/>
  <c r="AZ92" i="1"/>
  <c r="AZ112" i="1"/>
  <c r="AZ208" i="1"/>
  <c r="AZ211" i="1"/>
  <c r="AZ110" i="1"/>
  <c r="AZ90" i="1"/>
  <c r="AZ201" i="1"/>
  <c r="AZ206" i="1"/>
  <c r="AZ116" i="1"/>
  <c r="AZ79" i="1"/>
  <c r="AZ95" i="1"/>
  <c r="AY118" i="1"/>
  <c r="AY112" i="1"/>
  <c r="AY92" i="1"/>
  <c r="AY202" i="1"/>
  <c r="AY212" i="1"/>
  <c r="AY207" i="1"/>
  <c r="AY91" i="1"/>
  <c r="AY117" i="1"/>
  <c r="AY111" i="1"/>
  <c r="AY206" i="1"/>
  <c r="AY116" i="1"/>
  <c r="AY211" i="1"/>
  <c r="AY90" i="1"/>
  <c r="AY201" i="1"/>
  <c r="AY110" i="1"/>
  <c r="AY100" i="1"/>
  <c r="AY80" i="1"/>
  <c r="AY143" i="1"/>
  <c r="AY139" i="1"/>
  <c r="AX92" i="1"/>
  <c r="AX213" i="1"/>
  <c r="AX112" i="1"/>
  <c r="AX208" i="1"/>
  <c r="AX203" i="1"/>
  <c r="AX117" i="1"/>
  <c r="AX91" i="1"/>
  <c r="AX207" i="1"/>
  <c r="AX111" i="1"/>
  <c r="AX212" i="1"/>
  <c r="AX202" i="1"/>
  <c r="AX90" i="1"/>
  <c r="AX110" i="1"/>
  <c r="AX201" i="1"/>
  <c r="AX211" i="1"/>
  <c r="AX116" i="1"/>
  <c r="AX206" i="1"/>
  <c r="AX60" i="1"/>
  <c r="AX169" i="1"/>
  <c r="AX98" i="1"/>
  <c r="AX78" i="1"/>
  <c r="AW203" i="1"/>
  <c r="AW92" i="1"/>
  <c r="AW213" i="1"/>
  <c r="AW112" i="1"/>
  <c r="AW208" i="1"/>
  <c r="AW118" i="1"/>
  <c r="AW91" i="1"/>
  <c r="AW117" i="1"/>
  <c r="AW207" i="1"/>
  <c r="AW111" i="1"/>
  <c r="AW202" i="1"/>
  <c r="AW212" i="1"/>
  <c r="AW110" i="1"/>
  <c r="AW90" i="1"/>
  <c r="AW211" i="1"/>
  <c r="AW116" i="1"/>
  <c r="AW201" i="1"/>
  <c r="AW206" i="1"/>
  <c r="AW87" i="1"/>
  <c r="AW107" i="1"/>
  <c r="AV201" i="1"/>
  <c r="AV203" i="1"/>
  <c r="AV92" i="1"/>
  <c r="AV208" i="1"/>
  <c r="AV112" i="1"/>
  <c r="AV213" i="1"/>
  <c r="AV118" i="1"/>
  <c r="AV111" i="1"/>
  <c r="AV207" i="1"/>
  <c r="AV117" i="1"/>
  <c r="AV212" i="1"/>
  <c r="AV91" i="1"/>
  <c r="AV202" i="1"/>
  <c r="AV116" i="1"/>
  <c r="AV100" i="1"/>
  <c r="AU112" i="1"/>
  <c r="AU92" i="1"/>
  <c r="AU208" i="1"/>
  <c r="AU203" i="1"/>
  <c r="AU213" i="1"/>
  <c r="AU118" i="1"/>
  <c r="AU202" i="1"/>
  <c r="AU117" i="1"/>
  <c r="AU111" i="1"/>
  <c r="AU91" i="1"/>
  <c r="AU207" i="1"/>
  <c r="AU212" i="1"/>
  <c r="AU59" i="1"/>
  <c r="AT203" i="1"/>
  <c r="AT208" i="1"/>
  <c r="AT213" i="1"/>
  <c r="AT92" i="1"/>
  <c r="AT112" i="1"/>
  <c r="AT118" i="1"/>
  <c r="AT207" i="1"/>
  <c r="AT212" i="1"/>
  <c r="AT202" i="1"/>
  <c r="AT111" i="1"/>
  <c r="AT117" i="1"/>
  <c r="AT91" i="1"/>
  <c r="AT110" i="1"/>
  <c r="AT211" i="1"/>
  <c r="AT90" i="1"/>
  <c r="AT201" i="1"/>
  <c r="AT206" i="1"/>
  <c r="AT116" i="1"/>
  <c r="AP90" i="1"/>
  <c r="AP116" i="1"/>
  <c r="AP110" i="1"/>
  <c r="AP211" i="1"/>
  <c r="AP201" i="1"/>
  <c r="AP206" i="1"/>
  <c r="AP112" i="1"/>
  <c r="AP92" i="1"/>
  <c r="AP213" i="1"/>
  <c r="AP203" i="1"/>
  <c r="AP208" i="1"/>
  <c r="AP118" i="1"/>
  <c r="AP117" i="1"/>
  <c r="AP207" i="1"/>
  <c r="AP212" i="1"/>
  <c r="AP91" i="1"/>
  <c r="AP111" i="1"/>
  <c r="AP202" i="1"/>
  <c r="AP86" i="1"/>
  <c r="AP106" i="1"/>
  <c r="AP171" i="1"/>
  <c r="AP176" i="1"/>
  <c r="AP181" i="1"/>
  <c r="AO208" i="1"/>
  <c r="AO112" i="1"/>
  <c r="AO118" i="1"/>
  <c r="AO203" i="1"/>
  <c r="AO92" i="1"/>
  <c r="AO213" i="1"/>
  <c r="AO108" i="1"/>
  <c r="AO88" i="1"/>
  <c r="AO211" i="1"/>
  <c r="AO201" i="1"/>
  <c r="AO116" i="1"/>
  <c r="AO110" i="1"/>
  <c r="AO90" i="1"/>
  <c r="AO206" i="1"/>
  <c r="AO176" i="1"/>
  <c r="AO145" i="1"/>
  <c r="AO75" i="1"/>
  <c r="AN111" i="1"/>
  <c r="AN202" i="1"/>
  <c r="AN212" i="1"/>
  <c r="AN207" i="1"/>
  <c r="AN117" i="1"/>
  <c r="AN91" i="1"/>
  <c r="AN208" i="1"/>
  <c r="AN112" i="1"/>
  <c r="AN213" i="1"/>
  <c r="AN118" i="1"/>
  <c r="AN203" i="1"/>
  <c r="AN92" i="1"/>
  <c r="AN211" i="1"/>
  <c r="AN110" i="1"/>
  <c r="AN116" i="1"/>
  <c r="AN201" i="1"/>
  <c r="AN206" i="1"/>
  <c r="AN90" i="1"/>
  <c r="AN75" i="1"/>
  <c r="AM212" i="1"/>
  <c r="AM111" i="1"/>
  <c r="AM207" i="1"/>
  <c r="AM91" i="1"/>
  <c r="AM202" i="1"/>
  <c r="AM117" i="1"/>
  <c r="AM92" i="1"/>
  <c r="AM213" i="1"/>
  <c r="AM118" i="1"/>
  <c r="AM208" i="1"/>
  <c r="AM112" i="1"/>
  <c r="AM203" i="1"/>
  <c r="AM110" i="1"/>
  <c r="AM211" i="1"/>
  <c r="AM201" i="1"/>
  <c r="AM90" i="1"/>
  <c r="AM116" i="1"/>
  <c r="AM206" i="1"/>
  <c r="AM80" i="1"/>
  <c r="AM55" i="1"/>
  <c r="AL112" i="1"/>
  <c r="AL208" i="1"/>
  <c r="AL203" i="1"/>
  <c r="AL92" i="1"/>
  <c r="AL213" i="1"/>
  <c r="AL118" i="1"/>
  <c r="AL207" i="1"/>
  <c r="AL111" i="1"/>
  <c r="AL117" i="1"/>
  <c r="AL202" i="1"/>
  <c r="AL91" i="1"/>
  <c r="AL212" i="1"/>
  <c r="AL90" i="1"/>
  <c r="AL211" i="1"/>
  <c r="AL110" i="1"/>
  <c r="AL116" i="1"/>
  <c r="AL206" i="1"/>
  <c r="AL201" i="1"/>
  <c r="AL168" i="1"/>
  <c r="AJ203" i="1"/>
  <c r="AK213" i="1"/>
  <c r="AK92" i="1"/>
  <c r="AK118" i="1"/>
  <c r="AK203" i="1"/>
  <c r="AK208" i="1"/>
  <c r="AK112" i="1"/>
  <c r="AK108" i="1"/>
  <c r="AK206" i="1"/>
  <c r="AK90" i="1"/>
  <c r="AK116" i="1"/>
  <c r="AK201" i="1"/>
  <c r="AK211" i="1"/>
  <c r="AK110" i="1"/>
  <c r="AK83" i="1"/>
  <c r="AJ112" i="1"/>
  <c r="AJ213" i="1"/>
  <c r="AJ92" i="1"/>
  <c r="AJ116" i="1"/>
  <c r="AJ201" i="1"/>
  <c r="AJ211" i="1"/>
  <c r="AJ206" i="1"/>
  <c r="AJ110" i="1"/>
  <c r="AJ90" i="1"/>
  <c r="AJ208" i="1"/>
  <c r="AJ117" i="1"/>
  <c r="AJ212" i="1"/>
  <c r="AJ111" i="1"/>
  <c r="AJ91" i="1"/>
  <c r="AJ202" i="1"/>
  <c r="AJ207" i="1"/>
  <c r="AJ86" i="1"/>
  <c r="AJ100" i="1"/>
  <c r="AJ80" i="1"/>
  <c r="AI116" i="1"/>
  <c r="AI110" i="1"/>
  <c r="AI211" i="1"/>
  <c r="AI206" i="1"/>
  <c r="AI201" i="1"/>
  <c r="AI90" i="1"/>
  <c r="AI112" i="1"/>
  <c r="AI118" i="1"/>
  <c r="AI203" i="1"/>
  <c r="AI92" i="1"/>
  <c r="AI213" i="1"/>
  <c r="AI208" i="1"/>
  <c r="AI212" i="1"/>
  <c r="AI111" i="1"/>
  <c r="AI207" i="1"/>
  <c r="AI91" i="1"/>
  <c r="AI202" i="1"/>
  <c r="AI117" i="1"/>
  <c r="AI107" i="1"/>
  <c r="AI87" i="1"/>
  <c r="AI104" i="1"/>
  <c r="AI84" i="1"/>
  <c r="AI59" i="1"/>
  <c r="AI164" i="1"/>
  <c r="AI139" i="1"/>
  <c r="AE201" i="1"/>
  <c r="AE90" i="1"/>
  <c r="AE116" i="1"/>
  <c r="AE118" i="1"/>
  <c r="AE203" i="1"/>
  <c r="AE208" i="1"/>
  <c r="AE213" i="1"/>
  <c r="AE92" i="1"/>
  <c r="AE112" i="1"/>
  <c r="AE202" i="1"/>
  <c r="AE117" i="1"/>
  <c r="AE207" i="1"/>
  <c r="AE212" i="1"/>
  <c r="AE111" i="1"/>
  <c r="AE91" i="1"/>
  <c r="AE161" i="1"/>
  <c r="AE163" i="1"/>
  <c r="AE58" i="1"/>
  <c r="AD117" i="1"/>
  <c r="AD202" i="1"/>
  <c r="AD111" i="1"/>
  <c r="AD91" i="1"/>
  <c r="AD207" i="1"/>
  <c r="AD212" i="1"/>
  <c r="AD112" i="1"/>
  <c r="AD203" i="1"/>
  <c r="AD213" i="1"/>
  <c r="AD92" i="1"/>
  <c r="AD208" i="1"/>
  <c r="AD118" i="1"/>
  <c r="AD211" i="1"/>
  <c r="AD110" i="1"/>
  <c r="AD116" i="1"/>
  <c r="AD206" i="1"/>
  <c r="AD201" i="1"/>
  <c r="AD90" i="1"/>
  <c r="AD181" i="1"/>
  <c r="AD83" i="1"/>
  <c r="AC213" i="1"/>
  <c r="AC118" i="1"/>
  <c r="AC92" i="1"/>
  <c r="AC208" i="1"/>
  <c r="AC112" i="1"/>
  <c r="AC203" i="1"/>
  <c r="AC110" i="1"/>
  <c r="AC206" i="1"/>
  <c r="AC90" i="1"/>
  <c r="AC211" i="1"/>
  <c r="AC116" i="1"/>
  <c r="AC201" i="1"/>
  <c r="AB203" i="1"/>
  <c r="AB92" i="1"/>
  <c r="AB118" i="1"/>
  <c r="AB208" i="1"/>
  <c r="AB112" i="1"/>
  <c r="AB213" i="1"/>
  <c r="AB207" i="1"/>
  <c r="AB111" i="1"/>
  <c r="AB202" i="1"/>
  <c r="AB91" i="1"/>
  <c r="AB212" i="1"/>
  <c r="AB117" i="1"/>
  <c r="AB116" i="1"/>
  <c r="AB206" i="1"/>
  <c r="AB90" i="1"/>
  <c r="AB110" i="1"/>
  <c r="AB201" i="1"/>
  <c r="AB211" i="1"/>
  <c r="AB136" i="1"/>
  <c r="AB124" i="1"/>
  <c r="AB140" i="1"/>
  <c r="AB128" i="1"/>
  <c r="AB144" i="1"/>
  <c r="Z183" i="1"/>
  <c r="Z198" i="1"/>
  <c r="Z188" i="1"/>
  <c r="Z64" i="1"/>
  <c r="Z178" i="1"/>
  <c r="Z193" i="1"/>
  <c r="AA112" i="1"/>
  <c r="AA208" i="1"/>
  <c r="AA118" i="1"/>
  <c r="AA203" i="1"/>
  <c r="AA213" i="1"/>
  <c r="AA92" i="1"/>
  <c r="AA110" i="1"/>
  <c r="AA201" i="1"/>
  <c r="AA211" i="1"/>
  <c r="AA116" i="1"/>
  <c r="AA90" i="1"/>
  <c r="AA206" i="1"/>
  <c r="AA54" i="1"/>
  <c r="AA139" i="1"/>
  <c r="AA135" i="1"/>
  <c r="Z112" i="1"/>
  <c r="Z213" i="1"/>
  <c r="Z203" i="1"/>
  <c r="Z92" i="1"/>
  <c r="Z208" i="1"/>
  <c r="Z118" i="1"/>
  <c r="Z202" i="1"/>
  <c r="Z212" i="1"/>
  <c r="Z207" i="1"/>
  <c r="Z117" i="1"/>
  <c r="Z111" i="1"/>
  <c r="Z91" i="1"/>
  <c r="Z110" i="1"/>
  <c r="Z206" i="1"/>
  <c r="Z201" i="1"/>
  <c r="Z211" i="1"/>
  <c r="Z116" i="1"/>
  <c r="Z90" i="1"/>
  <c r="Z107" i="1"/>
  <c r="Z87" i="1"/>
  <c r="Z56" i="1"/>
  <c r="Y117" i="1"/>
  <c r="Y212" i="1"/>
  <c r="Y202" i="1"/>
  <c r="Y111" i="1"/>
  <c r="Y91" i="1"/>
  <c r="Y207" i="1"/>
  <c r="Y118" i="1"/>
  <c r="Y203" i="1"/>
  <c r="Y213" i="1"/>
  <c r="Y112" i="1"/>
  <c r="Y208" i="1"/>
  <c r="Y92" i="1"/>
  <c r="Y116" i="1"/>
  <c r="Y211" i="1"/>
  <c r="Y90" i="1"/>
  <c r="Y206" i="1"/>
  <c r="Y110" i="1"/>
  <c r="Y201" i="1"/>
  <c r="Y161" i="1"/>
  <c r="Y168" i="1"/>
  <c r="Y164" i="1"/>
  <c r="Y160" i="1"/>
  <c r="Y59" i="1"/>
  <c r="Y148" i="1"/>
  <c r="Y78" i="1"/>
  <c r="X63" i="1"/>
  <c r="X107" i="1" s="1"/>
  <c r="X177" i="1"/>
  <c r="X172" i="1"/>
  <c r="X92" i="1"/>
  <c r="X208" i="1"/>
  <c r="X203" i="1"/>
  <c r="X118" i="1"/>
  <c r="X112" i="1"/>
  <c r="X213" i="1"/>
  <c r="X207" i="1"/>
  <c r="X111" i="1"/>
  <c r="X117" i="1"/>
  <c r="X212" i="1"/>
  <c r="X202" i="1"/>
  <c r="X91" i="1"/>
  <c r="X201" i="1"/>
  <c r="X211" i="1"/>
  <c r="X110" i="1"/>
  <c r="X90" i="1"/>
  <c r="X116" i="1"/>
  <c r="X206" i="1"/>
  <c r="X193" i="1"/>
  <c r="X139" i="1"/>
  <c r="X78" i="1"/>
  <c r="X98" i="1"/>
  <c r="X135" i="1"/>
  <c r="X143" i="1"/>
  <c r="W136" i="1"/>
  <c r="W128" i="1"/>
  <c r="W211" i="1"/>
  <c r="W206" i="1"/>
  <c r="W90" i="1"/>
  <c r="W116" i="1"/>
  <c r="W110" i="1"/>
  <c r="W201" i="1"/>
  <c r="W213" i="1"/>
  <c r="W92" i="1"/>
  <c r="W203" i="1"/>
  <c r="W112" i="1"/>
  <c r="W208" i="1"/>
  <c r="W118" i="1"/>
  <c r="W87" i="1"/>
  <c r="U207" i="1"/>
  <c r="U212" i="1"/>
  <c r="U117" i="1"/>
  <c r="U91" i="1"/>
  <c r="U111" i="1"/>
  <c r="U202" i="1"/>
  <c r="U110" i="1"/>
  <c r="U206" i="1"/>
  <c r="U116" i="1"/>
  <c r="U90" i="1"/>
  <c r="U211" i="1"/>
  <c r="U201" i="1"/>
  <c r="T84" i="1"/>
  <c r="T161" i="1"/>
  <c r="U104" i="1"/>
  <c r="U137" i="1"/>
  <c r="U78" i="1"/>
  <c r="U95" i="1"/>
  <c r="T62" i="1"/>
  <c r="T86" i="1" s="1"/>
  <c r="T196" i="1"/>
  <c r="T176" i="1"/>
  <c r="T183" i="1"/>
  <c r="T193" i="1"/>
  <c r="T178" i="1"/>
  <c r="T173" i="1"/>
  <c r="T198" i="1"/>
  <c r="T172" i="1"/>
  <c r="T186" i="1"/>
  <c r="T171" i="1"/>
  <c r="T181" i="1"/>
  <c r="T59" i="1"/>
  <c r="T160" i="1"/>
  <c r="T192" i="1"/>
  <c r="S187" i="1"/>
  <c r="S182" i="1"/>
  <c r="S63" i="1"/>
  <c r="T182" i="1"/>
  <c r="T187" i="1"/>
  <c r="T63" i="1"/>
  <c r="T87" i="1" s="1"/>
  <c r="Q95" i="1"/>
  <c r="T201" i="1"/>
  <c r="T110" i="1"/>
  <c r="T206" i="1"/>
  <c r="T90" i="1"/>
  <c r="T116" i="1"/>
  <c r="T211" i="1"/>
  <c r="T92" i="1"/>
  <c r="T208" i="1"/>
  <c r="T203" i="1"/>
  <c r="T213" i="1"/>
  <c r="T118" i="1"/>
  <c r="T112" i="1"/>
  <c r="T212" i="1"/>
  <c r="T117" i="1"/>
  <c r="T111" i="1"/>
  <c r="T207" i="1"/>
  <c r="T202" i="1"/>
  <c r="T91" i="1"/>
  <c r="T107" i="1"/>
  <c r="S213" i="1"/>
  <c r="S118" i="1"/>
  <c r="S208" i="1"/>
  <c r="S112" i="1"/>
  <c r="S203" i="1"/>
  <c r="S92" i="1"/>
  <c r="S91" i="1"/>
  <c r="S117" i="1"/>
  <c r="S212" i="1"/>
  <c r="S202" i="1"/>
  <c r="S207" i="1"/>
  <c r="S111" i="1"/>
  <c r="S211" i="1"/>
  <c r="S206" i="1"/>
  <c r="S90" i="1"/>
  <c r="S201" i="1"/>
  <c r="S110" i="1"/>
  <c r="S116" i="1"/>
  <c r="S164" i="1"/>
  <c r="S139" i="1"/>
  <c r="R203" i="1"/>
  <c r="R92" i="1"/>
  <c r="R118" i="1"/>
  <c r="R112" i="1"/>
  <c r="R213" i="1"/>
  <c r="R208" i="1"/>
  <c r="R212" i="1"/>
  <c r="R202" i="1"/>
  <c r="R207" i="1"/>
  <c r="R117" i="1"/>
  <c r="R91" i="1"/>
  <c r="R111" i="1"/>
  <c r="R201" i="1"/>
  <c r="R211" i="1"/>
  <c r="R110" i="1"/>
  <c r="R116" i="1"/>
  <c r="R90" i="1"/>
  <c r="R206" i="1"/>
  <c r="R88" i="1"/>
  <c r="R108" i="1"/>
  <c r="R100" i="1"/>
  <c r="R80" i="1"/>
  <c r="R95" i="1"/>
  <c r="Q116" i="1"/>
  <c r="Q201" i="1"/>
  <c r="Q90" i="1"/>
  <c r="Q211" i="1"/>
  <c r="Q206" i="1"/>
  <c r="Q110" i="1"/>
  <c r="Q203" i="1"/>
  <c r="Q213" i="1"/>
  <c r="Q208" i="1"/>
  <c r="Q92" i="1"/>
  <c r="Q112" i="1"/>
  <c r="Q118" i="1"/>
  <c r="Q111" i="1"/>
  <c r="Q91" i="1"/>
  <c r="Q207" i="1"/>
  <c r="Q202" i="1"/>
  <c r="Q117" i="1"/>
  <c r="Q212" i="1"/>
  <c r="Q161" i="1"/>
  <c r="Q159" i="1"/>
  <c r="Q100" i="1"/>
  <c r="Q80" i="1"/>
  <c r="P207" i="1"/>
  <c r="P91" i="1"/>
  <c r="P212" i="1"/>
  <c r="P117" i="1"/>
  <c r="P111" i="1"/>
  <c r="P202" i="1"/>
  <c r="P107" i="1"/>
  <c r="P206" i="1"/>
  <c r="P116" i="1"/>
  <c r="P211" i="1"/>
  <c r="P110" i="1"/>
  <c r="P201" i="1"/>
  <c r="P90" i="1"/>
  <c r="P58" i="1"/>
  <c r="P163" i="1"/>
  <c r="P137" i="1"/>
  <c r="O211" i="1"/>
  <c r="O116" i="1"/>
  <c r="O206" i="1"/>
  <c r="O110" i="1"/>
  <c r="O90" i="1"/>
  <c r="O201" i="1"/>
  <c r="O117" i="1"/>
  <c r="O202" i="1"/>
  <c r="O212" i="1"/>
  <c r="O111" i="1"/>
  <c r="O91" i="1"/>
  <c r="O207" i="1"/>
  <c r="O144" i="1"/>
  <c r="O95" i="1"/>
  <c r="N117" i="1"/>
  <c r="N91" i="1"/>
  <c r="N111" i="1"/>
  <c r="N212" i="1"/>
  <c r="N207" i="1"/>
  <c r="N202" i="1"/>
  <c r="N116" i="1"/>
  <c r="N90" i="1"/>
  <c r="N211" i="1"/>
  <c r="N110" i="1"/>
  <c r="N206" i="1"/>
  <c r="N201" i="1"/>
  <c r="N171" i="1"/>
  <c r="N82" i="1"/>
  <c r="N98" i="1"/>
  <c r="N78" i="1"/>
  <c r="F92" i="1"/>
  <c r="F118" i="1"/>
  <c r="F208" i="1"/>
  <c r="F203" i="1"/>
  <c r="F112" i="1"/>
  <c r="F213" i="1"/>
  <c r="F212" i="1"/>
  <c r="F207" i="1"/>
  <c r="F117" i="1"/>
  <c r="F111" i="1"/>
  <c r="F202" i="1"/>
  <c r="F91" i="1"/>
  <c r="F201" i="1"/>
  <c r="F110" i="1"/>
  <c r="F211" i="1"/>
  <c r="F90" i="1"/>
  <c r="F206" i="1"/>
  <c r="F116" i="1"/>
  <c r="E203" i="1"/>
  <c r="E213" i="1"/>
  <c r="E112" i="1"/>
  <c r="E92" i="1"/>
  <c r="E118" i="1"/>
  <c r="E208" i="1"/>
  <c r="E212" i="1"/>
  <c r="E111" i="1"/>
  <c r="E91" i="1"/>
  <c r="E202" i="1"/>
  <c r="E207" i="1"/>
  <c r="E117" i="1"/>
  <c r="E90" i="1"/>
  <c r="E211" i="1"/>
  <c r="E110" i="1"/>
  <c r="E206" i="1"/>
  <c r="E116" i="1"/>
  <c r="E201" i="1"/>
  <c r="D118" i="1"/>
  <c r="D112" i="1"/>
  <c r="D208" i="1"/>
  <c r="D203" i="1"/>
  <c r="D213" i="1"/>
  <c r="D92" i="1"/>
  <c r="D202" i="1"/>
  <c r="D117" i="1"/>
  <c r="D91" i="1"/>
  <c r="D207" i="1"/>
  <c r="D212" i="1"/>
  <c r="D111" i="1"/>
  <c r="C213" i="1"/>
  <c r="C118" i="1"/>
  <c r="C112" i="1"/>
  <c r="C203" i="1"/>
  <c r="C208" i="1"/>
  <c r="C92" i="1"/>
  <c r="C207" i="1"/>
  <c r="C91" i="1"/>
  <c r="C111" i="1"/>
  <c r="C212" i="1"/>
  <c r="C117" i="1"/>
  <c r="C202" i="1"/>
  <c r="C206" i="1"/>
  <c r="C211" i="1"/>
  <c r="B118" i="1"/>
  <c r="B92" i="1"/>
  <c r="B112" i="1"/>
  <c r="B208" i="1"/>
  <c r="B203" i="1"/>
  <c r="B213" i="1"/>
  <c r="B211" i="1"/>
  <c r="B116" i="1"/>
  <c r="B90" i="1"/>
  <c r="B110" i="1"/>
  <c r="B206" i="1"/>
  <c r="B201" i="1"/>
  <c r="M211" i="1"/>
  <c r="M90" i="1"/>
  <c r="M116" i="1"/>
  <c r="M112" i="1"/>
  <c r="M92" i="1"/>
  <c r="M213" i="1"/>
  <c r="M118" i="1"/>
  <c r="M203" i="1"/>
  <c r="M208" i="1"/>
  <c r="M111" i="1"/>
  <c r="M202" i="1"/>
  <c r="M117" i="1"/>
  <c r="M207" i="1"/>
  <c r="M91" i="1"/>
  <c r="M212" i="1"/>
  <c r="M206" i="1"/>
  <c r="H110" i="1"/>
  <c r="H90" i="1"/>
  <c r="H201" i="1"/>
  <c r="H116" i="1"/>
  <c r="H206" i="1"/>
  <c r="H211" i="1"/>
  <c r="J203" i="1"/>
  <c r="K62" i="1"/>
  <c r="K84" i="1"/>
  <c r="K104" i="1"/>
  <c r="K59" i="1"/>
  <c r="K118" i="1"/>
  <c r="K92" i="1"/>
  <c r="K208" i="1"/>
  <c r="K112" i="1"/>
  <c r="K203" i="1"/>
  <c r="K213" i="1"/>
  <c r="K202" i="1"/>
  <c r="K117" i="1"/>
  <c r="K111" i="1"/>
  <c r="K207" i="1"/>
  <c r="K212" i="1"/>
  <c r="K91" i="1"/>
  <c r="K110" i="1"/>
  <c r="K206" i="1"/>
  <c r="K90" i="1"/>
  <c r="K201" i="1"/>
  <c r="K116" i="1"/>
  <c r="K211" i="1"/>
  <c r="K80" i="1"/>
  <c r="K100" i="1"/>
  <c r="K145" i="1"/>
  <c r="J108" i="1"/>
  <c r="J88" i="1"/>
  <c r="J111" i="1"/>
  <c r="J212" i="1"/>
  <c r="J202" i="1"/>
  <c r="J207" i="1"/>
  <c r="J117" i="1"/>
  <c r="J91" i="1"/>
  <c r="J211" i="1"/>
  <c r="J110" i="1"/>
  <c r="J90" i="1"/>
  <c r="J116" i="1"/>
  <c r="J201" i="1"/>
  <c r="J206" i="1"/>
  <c r="J107" i="1"/>
  <c r="J87" i="1"/>
  <c r="J182" i="1"/>
  <c r="J191" i="1"/>
  <c r="J60" i="1"/>
  <c r="I203" i="1"/>
  <c r="I112" i="1"/>
  <c r="I208" i="1"/>
  <c r="I213" i="1"/>
  <c r="I92" i="1"/>
  <c r="I118" i="1"/>
  <c r="I212" i="1"/>
  <c r="I117" i="1"/>
  <c r="I91" i="1"/>
  <c r="I207" i="1"/>
  <c r="I202" i="1"/>
  <c r="I111" i="1"/>
  <c r="I110" i="1"/>
  <c r="I201" i="1"/>
  <c r="I211" i="1"/>
  <c r="I206" i="1"/>
  <c r="I116" i="1"/>
  <c r="I90" i="1"/>
  <c r="I106" i="1"/>
  <c r="I86" i="1"/>
  <c r="I60" i="1"/>
  <c r="I103" i="1"/>
  <c r="I102" i="1"/>
  <c r="I82" i="1"/>
  <c r="I55" i="1"/>
  <c r="H117" i="1"/>
  <c r="H212" i="1"/>
  <c r="H202" i="1"/>
  <c r="H111" i="1"/>
  <c r="H91" i="1"/>
  <c r="H207" i="1"/>
  <c r="H107" i="1"/>
  <c r="H87" i="1"/>
  <c r="H198" i="1"/>
  <c r="H178" i="1"/>
  <c r="H62" i="1"/>
  <c r="G116" i="1"/>
  <c r="G211" i="1"/>
  <c r="G118" i="1"/>
  <c r="G203" i="1"/>
  <c r="G92" i="1"/>
  <c r="G208" i="1"/>
  <c r="G213" i="1"/>
  <c r="G112" i="1"/>
  <c r="G117" i="1"/>
  <c r="G207" i="1"/>
  <c r="G111" i="1"/>
  <c r="G202" i="1"/>
  <c r="G212" i="1"/>
  <c r="G91" i="1"/>
  <c r="G90" i="1"/>
  <c r="G201" i="1"/>
  <c r="G62" i="1"/>
  <c r="G181" i="1"/>
  <c r="G171" i="1"/>
  <c r="G196" i="1"/>
  <c r="G176" i="1"/>
  <c r="G165" i="1"/>
  <c r="G161" i="1"/>
  <c r="G152" i="1"/>
  <c r="G59" i="1"/>
  <c r="G168" i="1"/>
  <c r="G82" i="1"/>
  <c r="G102" i="1"/>
  <c r="G159" i="1"/>
  <c r="G167" i="1"/>
  <c r="G163" i="1"/>
  <c r="G98" i="1"/>
  <c r="G78" i="1"/>
  <c r="B95" i="1"/>
  <c r="T108" i="1" l="1"/>
  <c r="BK107" i="1"/>
  <c r="FA116" i="1"/>
  <c r="FB116" i="1" s="1"/>
  <c r="FA91" i="1"/>
  <c r="AN80" i="1"/>
  <c r="FA111" i="1"/>
  <c r="EC100" i="1"/>
  <c r="DB100" i="1"/>
  <c r="EC84" i="1"/>
  <c r="C100" i="1"/>
  <c r="C80" i="1"/>
  <c r="FA95" i="1"/>
  <c r="FA117" i="1"/>
  <c r="FA112" i="1"/>
  <c r="FA75" i="1"/>
  <c r="FA118" i="1"/>
  <c r="FA90" i="1"/>
  <c r="FA110" i="1"/>
  <c r="FA92" i="1"/>
  <c r="BG106" i="1"/>
  <c r="AJ78" i="1"/>
  <c r="AD106" i="1"/>
  <c r="Z82" i="1"/>
  <c r="X87" i="1"/>
  <c r="X106" i="1"/>
  <c r="S84" i="1"/>
  <c r="H100" i="1"/>
  <c r="C99" i="1"/>
  <c r="DI107" i="1"/>
  <c r="BP108" i="1"/>
  <c r="C86" i="1"/>
  <c r="T99" i="1"/>
  <c r="BS88" i="1"/>
  <c r="EH83" i="1"/>
  <c r="BR99" i="1"/>
  <c r="CX108" i="1"/>
  <c r="EP99" i="1"/>
  <c r="EL99" i="1"/>
  <c r="DR87" i="1"/>
  <c r="DU100" i="1"/>
  <c r="DT98" i="1"/>
  <c r="DT84" i="1"/>
  <c r="DV108" i="1"/>
  <c r="DG88" i="1"/>
  <c r="DG108" i="1"/>
  <c r="DG79" i="1"/>
  <c r="DG99" i="1"/>
  <c r="DG100" i="1"/>
  <c r="DG80" i="1"/>
  <c r="DG83" i="1"/>
  <c r="DG103" i="1"/>
  <c r="DG78" i="1"/>
  <c r="DG98" i="1"/>
  <c r="DG84" i="1"/>
  <c r="DG104" i="1"/>
  <c r="DG82" i="1"/>
  <c r="DG102" i="1"/>
  <c r="DG106" i="1"/>
  <c r="DG86" i="1"/>
  <c r="CA87" i="1"/>
  <c r="AT102" i="1"/>
  <c r="X88" i="1"/>
  <c r="M106" i="1"/>
  <c r="H82" i="1"/>
  <c r="E88" i="1"/>
  <c r="DE79" i="1"/>
  <c r="DE99" i="1"/>
  <c r="DE80" i="1"/>
  <c r="DE100" i="1"/>
  <c r="DE88" i="1"/>
  <c r="DE108" i="1"/>
  <c r="DD98" i="1"/>
  <c r="DD78" i="1"/>
  <c r="DD82" i="1"/>
  <c r="DD102" i="1"/>
  <c r="DE87" i="1"/>
  <c r="DE107" i="1"/>
  <c r="DD106" i="1"/>
  <c r="DD86" i="1"/>
  <c r="DE86" i="1"/>
  <c r="DE106" i="1"/>
  <c r="DE98" i="1"/>
  <c r="DE78" i="1"/>
  <c r="DD108" i="1"/>
  <c r="DD88" i="1"/>
  <c r="CD86" i="1"/>
  <c r="BA87" i="1"/>
  <c r="W98" i="1"/>
  <c r="AE78" i="1"/>
  <c r="BK86" i="1"/>
  <c r="DR88" i="1"/>
  <c r="ED83" i="1"/>
  <c r="EK80" i="1"/>
  <c r="DE103" i="1"/>
  <c r="DE83" i="1"/>
  <c r="DD100" i="1"/>
  <c r="DD80" i="1"/>
  <c r="DD84" i="1"/>
  <c r="DD104" i="1"/>
  <c r="DD79" i="1"/>
  <c r="DD99" i="1"/>
  <c r="DE82" i="1"/>
  <c r="DE102" i="1"/>
  <c r="DD103" i="1"/>
  <c r="DD83" i="1"/>
  <c r="AL79" i="1"/>
  <c r="BJ82" i="1"/>
  <c r="DX104" i="1"/>
  <c r="I88" i="1"/>
  <c r="CT100" i="1"/>
  <c r="CT80" i="1"/>
  <c r="CT78" i="1"/>
  <c r="CT98" i="1"/>
  <c r="CT102" i="1"/>
  <c r="CT82" i="1"/>
  <c r="CW87" i="1"/>
  <c r="CT87" i="1"/>
  <c r="CT107" i="1"/>
  <c r="CV102" i="1"/>
  <c r="CS82" i="1"/>
  <c r="CS102" i="1"/>
  <c r="CS79" i="1"/>
  <c r="CS99" i="1"/>
  <c r="CT108" i="1"/>
  <c r="CT88" i="1"/>
  <c r="CV78" i="1"/>
  <c r="CS98" i="1"/>
  <c r="CS78" i="1"/>
  <c r="BF108" i="1"/>
  <c r="DT107" i="1"/>
  <c r="O88" i="1"/>
  <c r="W100" i="1"/>
  <c r="AW108" i="1"/>
  <c r="BI87" i="1"/>
  <c r="BJ79" i="1"/>
  <c r="BI86" i="1"/>
  <c r="AM103" i="1"/>
  <c r="B78" i="1"/>
  <c r="EK84" i="1"/>
  <c r="DI86" i="1"/>
  <c r="AK84" i="1"/>
  <c r="AD107" i="1"/>
  <c r="CW84" i="1"/>
  <c r="CT84" i="1"/>
  <c r="CT104" i="1"/>
  <c r="CV80" i="1"/>
  <c r="CS100" i="1"/>
  <c r="CS80" i="1"/>
  <c r="CT79" i="1"/>
  <c r="CT99" i="1"/>
  <c r="CV103" i="1"/>
  <c r="CS103" i="1"/>
  <c r="CS83" i="1"/>
  <c r="CW86" i="1"/>
  <c r="CT86" i="1"/>
  <c r="CT106" i="1"/>
  <c r="CV107" i="1"/>
  <c r="CS87" i="1"/>
  <c r="CS107" i="1"/>
  <c r="CV86" i="1"/>
  <c r="CS106" i="1"/>
  <c r="CS86" i="1"/>
  <c r="AB78" i="1"/>
  <c r="AX102" i="1"/>
  <c r="AY98" i="1"/>
  <c r="AM107" i="1"/>
  <c r="DT88" i="1"/>
  <c r="AD79" i="1"/>
  <c r="U88" i="1"/>
  <c r="AD98" i="1"/>
  <c r="DP102" i="1"/>
  <c r="BQ87" i="1"/>
  <c r="CV87" i="1"/>
  <c r="DC99" i="1"/>
  <c r="CI98" i="1"/>
  <c r="CI78" i="1"/>
  <c r="CI108" i="1"/>
  <c r="CI88" i="1"/>
  <c r="CH98" i="1"/>
  <c r="CH78" i="1"/>
  <c r="CH106" i="1"/>
  <c r="CH86" i="1"/>
  <c r="CI103" i="1"/>
  <c r="CI83" i="1"/>
  <c r="CH82" i="1"/>
  <c r="CH102" i="1"/>
  <c r="CL82" i="1"/>
  <c r="CI82" i="1"/>
  <c r="CI102" i="1"/>
  <c r="CL86" i="1"/>
  <c r="CI106" i="1"/>
  <c r="CI86" i="1"/>
  <c r="CK107" i="1"/>
  <c r="CH87" i="1"/>
  <c r="CH107" i="1"/>
  <c r="CL99" i="1"/>
  <c r="CI79" i="1"/>
  <c r="CI99" i="1"/>
  <c r="CI100" i="1"/>
  <c r="CI80" i="1"/>
  <c r="CK100" i="1"/>
  <c r="CH100" i="1"/>
  <c r="CH80" i="1"/>
  <c r="CL107" i="1"/>
  <c r="CI87" i="1"/>
  <c r="CI107" i="1"/>
  <c r="I107" i="1"/>
  <c r="Q86" i="1"/>
  <c r="N83" i="1"/>
  <c r="P79" i="1"/>
  <c r="P83" i="1"/>
  <c r="AU88" i="1"/>
  <c r="DL102" i="1"/>
  <c r="W102" i="1"/>
  <c r="AK79" i="1"/>
  <c r="AX87" i="1"/>
  <c r="CC102" i="1"/>
  <c r="DM88" i="1"/>
  <c r="DC86" i="1"/>
  <c r="CF103" i="1"/>
  <c r="EA106" i="1"/>
  <c r="DA107" i="1"/>
  <c r="DM84" i="1"/>
  <c r="CB83" i="1"/>
  <c r="DB88" i="1"/>
  <c r="C107" i="1"/>
  <c r="CK88" i="1"/>
  <c r="CH108" i="1"/>
  <c r="CH88" i="1"/>
  <c r="CL104" i="1"/>
  <c r="CI84" i="1"/>
  <c r="CI104" i="1"/>
  <c r="CH79" i="1"/>
  <c r="CH99" i="1"/>
  <c r="CH103" i="1"/>
  <c r="CH83" i="1"/>
  <c r="CR87" i="1"/>
  <c r="CX84" i="1"/>
  <c r="M87" i="1"/>
  <c r="AE103" i="1"/>
  <c r="R79" i="1"/>
  <c r="CO108" i="1"/>
  <c r="CP106" i="1"/>
  <c r="CM100" i="1"/>
  <c r="CO100" i="1"/>
  <c r="CQ107" i="1"/>
  <c r="CN102" i="1"/>
  <c r="CK80" i="1"/>
  <c r="DT79" i="1"/>
  <c r="AL103" i="1"/>
  <c r="AC80" i="1"/>
  <c r="AV86" i="1"/>
  <c r="BS80" i="1"/>
  <c r="CB104" i="1"/>
  <c r="CE82" i="1"/>
  <c r="CL84" i="1"/>
  <c r="DW84" i="1"/>
  <c r="EC107" i="1"/>
  <c r="EK87" i="1"/>
  <c r="EN102" i="1"/>
  <c r="AJ103" i="1"/>
  <c r="AL98" i="1"/>
  <c r="DB78" i="1"/>
  <c r="AZ88" i="1"/>
  <c r="CV98" i="1"/>
  <c r="U80" i="1"/>
  <c r="BA79" i="1"/>
  <c r="BE86" i="1"/>
  <c r="AO87" i="1"/>
  <c r="AS87" i="1"/>
  <c r="DI100" i="1"/>
  <c r="CL79" i="1"/>
  <c r="AM78" i="1"/>
  <c r="AC84" i="1"/>
  <c r="AO99" i="1"/>
  <c r="AT99" i="1"/>
  <c r="CC86" i="1"/>
  <c r="CY83" i="1"/>
  <c r="CP98" i="1"/>
  <c r="O78" i="1"/>
  <c r="DI102" i="1"/>
  <c r="M82" i="1"/>
  <c r="W106" i="1"/>
  <c r="CX100" i="1"/>
  <c r="AT98" i="1"/>
  <c r="AH99" i="1"/>
  <c r="CC108" i="1"/>
  <c r="CE108" i="1"/>
  <c r="BM106" i="1"/>
  <c r="BM86" i="1"/>
  <c r="BM88" i="1"/>
  <c r="BM108" i="1"/>
  <c r="BX84" i="1"/>
  <c r="BX104" i="1"/>
  <c r="BX83" i="1"/>
  <c r="BX103" i="1"/>
  <c r="BZ106" i="1"/>
  <c r="BX106" i="1"/>
  <c r="BX86" i="1"/>
  <c r="BZ102" i="1"/>
  <c r="BX82" i="1"/>
  <c r="BX102" i="1"/>
  <c r="BX79" i="1"/>
  <c r="BX99" i="1"/>
  <c r="BO79" i="1"/>
  <c r="BM79" i="1"/>
  <c r="BM99" i="1"/>
  <c r="D83" i="1"/>
  <c r="D103" i="1"/>
  <c r="W79" i="1"/>
  <c r="AC103" i="1"/>
  <c r="AY106" i="1"/>
  <c r="CY106" i="1"/>
  <c r="W83" i="1"/>
  <c r="B82" i="1"/>
  <c r="BZ86" i="1"/>
  <c r="R86" i="1"/>
  <c r="BR103" i="1"/>
  <c r="DC98" i="1"/>
  <c r="DX86" i="1"/>
  <c r="N87" i="1"/>
  <c r="AT103" i="1"/>
  <c r="CO87" i="1"/>
  <c r="DM100" i="1"/>
  <c r="AP103" i="1"/>
  <c r="BM100" i="1"/>
  <c r="BM80" i="1"/>
  <c r="BM83" i="1"/>
  <c r="BM103" i="1"/>
  <c r="BZ87" i="1"/>
  <c r="BX87" i="1"/>
  <c r="BX107" i="1"/>
  <c r="BX100" i="1"/>
  <c r="BX80" i="1"/>
  <c r="BX88" i="1"/>
  <c r="BX108" i="1"/>
  <c r="CG86" i="1"/>
  <c r="CG106" i="1"/>
  <c r="BX78" i="1"/>
  <c r="BX98" i="1"/>
  <c r="BO104" i="1"/>
  <c r="BM84" i="1"/>
  <c r="BM104" i="1"/>
  <c r="BO102" i="1"/>
  <c r="BM82" i="1"/>
  <c r="BM102" i="1"/>
  <c r="BO78" i="1"/>
  <c r="BM78" i="1"/>
  <c r="BM98" i="1"/>
  <c r="Y88" i="1"/>
  <c r="AD100" i="1"/>
  <c r="AJ102" i="1"/>
  <c r="AO106" i="1"/>
  <c r="AT107" i="1"/>
  <c r="AB80" i="1"/>
  <c r="CM99" i="1"/>
  <c r="DI84" i="1"/>
  <c r="AC107" i="1"/>
  <c r="EY107" i="1"/>
  <c r="DP99" i="1"/>
  <c r="CR86" i="1"/>
  <c r="BZ107" i="1"/>
  <c r="CF80" i="1"/>
  <c r="CF100" i="1"/>
  <c r="AA108" i="1"/>
  <c r="AA88" i="1"/>
  <c r="AY88" i="1"/>
  <c r="AZ82" i="1"/>
  <c r="CW107" i="1"/>
  <c r="DR100" i="1"/>
  <c r="AP104" i="1"/>
  <c r="BT99" i="1"/>
  <c r="EO84" i="1"/>
  <c r="DB107" i="1"/>
  <c r="DZ99" i="1"/>
  <c r="F100" i="1"/>
  <c r="CL87" i="1"/>
  <c r="G108" i="1"/>
  <c r="J106" i="1"/>
  <c r="AA87" i="1"/>
  <c r="AC108" i="1"/>
  <c r="AD88" i="1"/>
  <c r="AI86" i="1"/>
  <c r="AL104" i="1"/>
  <c r="AN106" i="1"/>
  <c r="BK84" i="1"/>
  <c r="BQ98" i="1"/>
  <c r="BS84" i="1"/>
  <c r="CG102" i="1"/>
  <c r="CO98" i="1"/>
  <c r="CV106" i="1"/>
  <c r="DH88" i="1"/>
  <c r="DL79" i="1"/>
  <c r="DM87" i="1"/>
  <c r="DN78" i="1"/>
  <c r="EE107" i="1"/>
  <c r="EG103" i="1"/>
  <c r="EI98" i="1"/>
  <c r="DR99" i="1"/>
  <c r="BP103" i="1"/>
  <c r="CZ83" i="1"/>
  <c r="AN99" i="1"/>
  <c r="C108" i="1"/>
  <c r="CP102" i="1"/>
  <c r="AV78" i="1"/>
  <c r="EN107" i="1"/>
  <c r="EF83" i="1"/>
  <c r="DP88" i="1"/>
  <c r="AF98" i="1"/>
  <c r="R87" i="1"/>
  <c r="CW106" i="1"/>
  <c r="AU104" i="1"/>
  <c r="AJ108" i="1"/>
  <c r="BE83" i="1"/>
  <c r="BD98" i="1"/>
  <c r="BG80" i="1"/>
  <c r="AM86" i="1"/>
  <c r="AM106" i="1"/>
  <c r="BS106" i="1"/>
  <c r="CG99" i="1"/>
  <c r="CX106" i="1"/>
  <c r="BJ100" i="1"/>
  <c r="M88" i="1"/>
  <c r="U83" i="1"/>
  <c r="U86" i="1"/>
  <c r="BA80" i="1"/>
  <c r="BO98" i="1"/>
  <c r="BP82" i="1"/>
  <c r="BQ104" i="1"/>
  <c r="EI99" i="1"/>
  <c r="BV82" i="1"/>
  <c r="AK82" i="1"/>
  <c r="CV100" i="1"/>
  <c r="B80" i="1"/>
  <c r="B100" i="1"/>
  <c r="EP82" i="1"/>
  <c r="EP102" i="1"/>
  <c r="D82" i="1"/>
  <c r="D102" i="1"/>
  <c r="F103" i="1"/>
  <c r="F83" i="1"/>
  <c r="J103" i="1"/>
  <c r="J83" i="1"/>
  <c r="X84" i="1"/>
  <c r="EP80" i="1"/>
  <c r="F78" i="1"/>
  <c r="H99" i="1"/>
  <c r="J98" i="1"/>
  <c r="K108" i="1"/>
  <c r="Q79" i="1"/>
  <c r="AC99" i="1"/>
  <c r="AD104" i="1"/>
  <c r="AP108" i="1"/>
  <c r="AY83" i="1"/>
  <c r="BI104" i="1"/>
  <c r="BP106" i="1"/>
  <c r="BV80" i="1"/>
  <c r="CK108" i="1"/>
  <c r="CQ80" i="1"/>
  <c r="CZ106" i="1"/>
  <c r="DH87" i="1"/>
  <c r="DL100" i="1"/>
  <c r="DM102" i="1"/>
  <c r="DM106" i="1"/>
  <c r="DV107" i="1"/>
  <c r="DW98" i="1"/>
  <c r="EH107" i="1"/>
  <c r="EI82" i="1"/>
  <c r="CK87" i="1"/>
  <c r="O103" i="1"/>
  <c r="CE83" i="1"/>
  <c r="DI79" i="1"/>
  <c r="DJ83" i="1"/>
  <c r="CC79" i="1"/>
  <c r="DA106" i="1"/>
  <c r="DB102" i="1"/>
  <c r="CM107" i="1"/>
  <c r="CX99" i="1"/>
  <c r="BZ103" i="1"/>
  <c r="BZ83" i="1"/>
  <c r="D79" i="1"/>
  <c r="D99" i="1"/>
  <c r="BA108" i="1"/>
  <c r="BA88" i="1"/>
  <c r="B86" i="1"/>
  <c r="B106" i="1"/>
  <c r="C83" i="1"/>
  <c r="C103" i="1"/>
  <c r="B83" i="1"/>
  <c r="B103" i="1"/>
  <c r="AB107" i="1"/>
  <c r="BF102" i="1"/>
  <c r="BL82" i="1"/>
  <c r="CY78" i="1"/>
  <c r="DP83" i="1"/>
  <c r="AT108" i="1"/>
  <c r="H88" i="1"/>
  <c r="Y86" i="1"/>
  <c r="Z104" i="1"/>
  <c r="AA80" i="1"/>
  <c r="AI80" i="1"/>
  <c r="AI88" i="1"/>
  <c r="BA98" i="1"/>
  <c r="BI102" i="1"/>
  <c r="BK82" i="1"/>
  <c r="BP84" i="1"/>
  <c r="BR80" i="1"/>
  <c r="BT82" i="1"/>
  <c r="BW106" i="1"/>
  <c r="CE107" i="1"/>
  <c r="CM106" i="1"/>
  <c r="CN104" i="1"/>
  <c r="DJ100" i="1"/>
  <c r="DS88" i="1"/>
  <c r="EE84" i="1"/>
  <c r="DK108" i="1"/>
  <c r="Q87" i="1"/>
  <c r="E78" i="1"/>
  <c r="E102" i="1"/>
  <c r="H84" i="1"/>
  <c r="EK108" i="1"/>
  <c r="CC107" i="1"/>
  <c r="AZ87" i="1"/>
  <c r="DH82" i="1"/>
  <c r="BG108" i="1"/>
  <c r="AX88" i="1"/>
  <c r="D88" i="1"/>
  <c r="E87" i="1"/>
  <c r="BI83" i="1"/>
  <c r="BR88" i="1"/>
  <c r="BU84" i="1"/>
  <c r="BT88" i="1"/>
  <c r="BT100" i="1"/>
  <c r="BT86" i="1"/>
  <c r="BT106" i="1"/>
  <c r="BW108" i="1"/>
  <c r="AH78" i="1"/>
  <c r="AH98" i="1"/>
  <c r="BZ108" i="1"/>
  <c r="BZ88" i="1"/>
  <c r="CW108" i="1"/>
  <c r="CW88" i="1"/>
  <c r="BB106" i="1"/>
  <c r="BB86" i="1"/>
  <c r="BT103" i="1"/>
  <c r="BT83" i="1"/>
  <c r="H83" i="1"/>
  <c r="H103" i="1"/>
  <c r="BB83" i="1"/>
  <c r="BB103" i="1"/>
  <c r="AS106" i="1"/>
  <c r="AS86" i="1"/>
  <c r="CB102" i="1"/>
  <c r="CB82" i="1"/>
  <c r="EL83" i="1"/>
  <c r="EL103" i="1"/>
  <c r="DH80" i="1"/>
  <c r="DH100" i="1"/>
  <c r="BD79" i="1"/>
  <c r="BD99" i="1"/>
  <c r="BB84" i="1"/>
  <c r="BB104" i="1"/>
  <c r="AS79" i="1"/>
  <c r="AS99" i="1"/>
  <c r="CP103" i="1"/>
  <c r="CP83" i="1"/>
  <c r="BK98" i="1"/>
  <c r="BK78" i="1"/>
  <c r="AO100" i="1"/>
  <c r="AO80" i="1"/>
  <c r="BB88" i="1"/>
  <c r="BB108" i="1"/>
  <c r="G84" i="1"/>
  <c r="AT86" i="1"/>
  <c r="CV82" i="1"/>
  <c r="CZ84" i="1"/>
  <c r="EL108" i="1"/>
  <c r="J79" i="1"/>
  <c r="T100" i="1"/>
  <c r="AO102" i="1"/>
  <c r="AV104" i="1"/>
  <c r="BI80" i="1"/>
  <c r="BJ84" i="1"/>
  <c r="BO82" i="1"/>
  <c r="CA84" i="1"/>
  <c r="CB108" i="1"/>
  <c r="CF98" i="1"/>
  <c r="DC100" i="1"/>
  <c r="DO98" i="1"/>
  <c r="DY80" i="1"/>
  <c r="DY84" i="1"/>
  <c r="EA104" i="1"/>
  <c r="EK86" i="1"/>
  <c r="EP78" i="1"/>
  <c r="AX103" i="1"/>
  <c r="DO106" i="1"/>
  <c r="CY79" i="1"/>
  <c r="N100" i="1"/>
  <c r="CW104" i="1"/>
  <c r="AL87" i="1"/>
  <c r="BW79" i="1"/>
  <c r="DO107" i="1"/>
  <c r="CO106" i="1"/>
  <c r="DW99" i="1"/>
  <c r="DK83" i="1"/>
  <c r="DO100" i="1"/>
  <c r="CG103" i="1"/>
  <c r="BD106" i="1"/>
  <c r="BD86" i="1"/>
  <c r="AH84" i="1"/>
  <c r="AH104" i="1"/>
  <c r="BD100" i="1"/>
  <c r="BD80" i="1"/>
  <c r="BB79" i="1"/>
  <c r="BB99" i="1"/>
  <c r="BB100" i="1"/>
  <c r="BB80" i="1"/>
  <c r="DN88" i="1"/>
  <c r="DN108" i="1"/>
  <c r="CF102" i="1"/>
  <c r="CF82" i="1"/>
  <c r="BD84" i="1"/>
  <c r="BD104" i="1"/>
  <c r="AS82" i="1"/>
  <c r="AS102" i="1"/>
  <c r="BS87" i="1"/>
  <c r="BS107" i="1"/>
  <c r="AH82" i="1"/>
  <c r="AH102" i="1"/>
  <c r="CP108" i="1"/>
  <c r="CP88" i="1"/>
  <c r="DW88" i="1"/>
  <c r="DW108" i="1"/>
  <c r="EA83" i="1"/>
  <c r="EA103" i="1"/>
  <c r="CR99" i="1"/>
  <c r="CR79" i="1"/>
  <c r="BB78" i="1"/>
  <c r="BB98" i="1"/>
  <c r="BD87" i="1"/>
  <c r="BD107" i="1"/>
  <c r="AS83" i="1"/>
  <c r="AS103" i="1"/>
  <c r="AH83" i="1"/>
  <c r="AH103" i="1"/>
  <c r="BD82" i="1"/>
  <c r="BD102" i="1"/>
  <c r="AH87" i="1"/>
  <c r="AH107" i="1"/>
  <c r="AH106" i="1"/>
  <c r="AH86" i="1"/>
  <c r="BD83" i="1"/>
  <c r="BD103" i="1"/>
  <c r="AH88" i="1"/>
  <c r="AH108" i="1"/>
  <c r="DH103" i="1"/>
  <c r="DH83" i="1"/>
  <c r="AQ104" i="1"/>
  <c r="AQ84" i="1"/>
  <c r="EA88" i="1"/>
  <c r="EA108" i="1"/>
  <c r="DN83" i="1"/>
  <c r="DN103" i="1"/>
  <c r="CL83" i="1"/>
  <c r="CL103" i="1"/>
  <c r="CB87" i="1"/>
  <c r="CB107" i="1"/>
  <c r="S108" i="1"/>
  <c r="AB79" i="1"/>
  <c r="AW82" i="1"/>
  <c r="BL107" i="1"/>
  <c r="CX107" i="1"/>
  <c r="DU86" i="1"/>
  <c r="EE106" i="1"/>
  <c r="EG98" i="1"/>
  <c r="I100" i="1"/>
  <c r="S102" i="1"/>
  <c r="X80" i="1"/>
  <c r="AT100" i="1"/>
  <c r="AY102" i="1"/>
  <c r="AZ104" i="1"/>
  <c r="CB79" i="1"/>
  <c r="CB106" i="1"/>
  <c r="CF88" i="1"/>
  <c r="CO84" i="1"/>
  <c r="DH98" i="1"/>
  <c r="DS102" i="1"/>
  <c r="ED88" i="1"/>
  <c r="M80" i="1"/>
  <c r="DS87" i="1"/>
  <c r="AY104" i="1"/>
  <c r="CY108" i="1"/>
  <c r="BU98" i="1"/>
  <c r="AU100" i="1"/>
  <c r="CA99" i="1"/>
  <c r="BH82" i="1"/>
  <c r="BF87" i="1"/>
  <c r="BF107" i="1"/>
  <c r="BJ88" i="1"/>
  <c r="BE87" i="1"/>
  <c r="BJ107" i="1"/>
  <c r="BE108" i="1"/>
  <c r="AQ87" i="1"/>
  <c r="AQ107" i="1"/>
  <c r="CX103" i="1"/>
  <c r="CX83" i="1"/>
  <c r="AN78" i="1"/>
  <c r="AN98" i="1"/>
  <c r="CV99" i="1"/>
  <c r="CV79" i="1"/>
  <c r="AD102" i="1"/>
  <c r="AD82" i="1"/>
  <c r="DR82" i="1"/>
  <c r="DR102" i="1"/>
  <c r="CP80" i="1"/>
  <c r="CP100" i="1"/>
  <c r="BZ80" i="1"/>
  <c r="BZ100" i="1"/>
  <c r="DX107" i="1"/>
  <c r="DX87" i="1"/>
  <c r="AQ100" i="1"/>
  <c r="AQ80" i="1"/>
  <c r="AQ83" i="1"/>
  <c r="AQ103" i="1"/>
  <c r="CO99" i="1"/>
  <c r="CO79" i="1"/>
  <c r="DM79" i="1"/>
  <c r="DM99" i="1"/>
  <c r="BK80" i="1"/>
  <c r="BK100" i="1"/>
  <c r="AQ79" i="1"/>
  <c r="AQ99" i="1"/>
  <c r="AQ106" i="1"/>
  <c r="AQ86" i="1"/>
  <c r="CC78" i="1"/>
  <c r="CC98" i="1"/>
  <c r="CC80" i="1"/>
  <c r="CC100" i="1"/>
  <c r="BT78" i="1"/>
  <c r="BT98" i="1"/>
  <c r="AF104" i="1"/>
  <c r="AF84" i="1"/>
  <c r="CQ102" i="1"/>
  <c r="CQ82" i="1"/>
  <c r="AV108" i="1"/>
  <c r="AV88" i="1"/>
  <c r="AA82" i="1"/>
  <c r="AA102" i="1"/>
  <c r="AA79" i="1"/>
  <c r="AA99" i="1"/>
  <c r="EC82" i="1"/>
  <c r="EC102" i="1"/>
  <c r="EG79" i="1"/>
  <c r="EG99" i="1"/>
  <c r="AT84" i="1"/>
  <c r="AT104" i="1"/>
  <c r="DU98" i="1"/>
  <c r="DU78" i="1"/>
  <c r="CC104" i="1"/>
  <c r="CC84" i="1"/>
  <c r="AF87" i="1"/>
  <c r="AF107" i="1"/>
  <c r="AF82" i="1"/>
  <c r="AF102" i="1"/>
  <c r="P108" i="1"/>
  <c r="P88" i="1"/>
  <c r="CZ87" i="1"/>
  <c r="CZ107" i="1"/>
  <c r="EL106" i="1"/>
  <c r="EL86" i="1"/>
  <c r="EK82" i="1"/>
  <c r="EK102" i="1"/>
  <c r="BT104" i="1"/>
  <c r="BT84" i="1"/>
  <c r="AP100" i="1"/>
  <c r="AP80" i="1"/>
  <c r="CN88" i="1"/>
  <c r="CN108" i="1"/>
  <c r="AF100" i="1"/>
  <c r="AF80" i="1"/>
  <c r="BL100" i="1"/>
  <c r="BL80" i="1"/>
  <c r="DK80" i="1"/>
  <c r="DK100" i="1"/>
  <c r="DJ79" i="1"/>
  <c r="DJ99" i="1"/>
  <c r="CK103" i="1"/>
  <c r="CK83" i="1"/>
  <c r="EK79" i="1"/>
  <c r="EK99" i="1"/>
  <c r="AF79" i="1"/>
  <c r="AF99" i="1"/>
  <c r="AF83" i="1"/>
  <c r="AF103" i="1"/>
  <c r="CY87" i="1"/>
  <c r="CY107" i="1"/>
  <c r="DN107" i="1"/>
  <c r="DN87" i="1"/>
  <c r="W84" i="1"/>
  <c r="W104" i="1"/>
  <c r="X83" i="1"/>
  <c r="X103" i="1"/>
  <c r="DO83" i="1"/>
  <c r="DO103" i="1"/>
  <c r="S83" i="1"/>
  <c r="BE78" i="1"/>
  <c r="EJ99" i="1"/>
  <c r="CP84" i="1"/>
  <c r="DO79" i="1"/>
  <c r="I98" i="1"/>
  <c r="K79" i="1"/>
  <c r="AA86" i="1"/>
  <c r="AE104" i="1"/>
  <c r="AN104" i="1"/>
  <c r="BP87" i="1"/>
  <c r="BQ80" i="1"/>
  <c r="BR84" i="1"/>
  <c r="CA80" i="1"/>
  <c r="CD107" i="1"/>
  <c r="CL102" i="1"/>
  <c r="CR83" i="1"/>
  <c r="CV83" i="1"/>
  <c r="DK87" i="1"/>
  <c r="DV106" i="1"/>
  <c r="DK86" i="1"/>
  <c r="EO87" i="1"/>
  <c r="CP99" i="1"/>
  <c r="CA83" i="1"/>
  <c r="DA83" i="1"/>
  <c r="DA103" i="1"/>
  <c r="CP107" i="1"/>
  <c r="CP87" i="1"/>
  <c r="DL108" i="1"/>
  <c r="DL88" i="1"/>
  <c r="CW102" i="1"/>
  <c r="CW82" i="1"/>
  <c r="DN82" i="1"/>
  <c r="DN102" i="1"/>
  <c r="EO82" i="1"/>
  <c r="EO102" i="1"/>
  <c r="BZ99" i="1"/>
  <c r="BZ79" i="1"/>
  <c r="CD103" i="1"/>
  <c r="CD83" i="1"/>
  <c r="DT102" i="1"/>
  <c r="DT82" i="1"/>
  <c r="AB103" i="1"/>
  <c r="AB83" i="1"/>
  <c r="DT83" i="1"/>
  <c r="DT103" i="1"/>
  <c r="AN87" i="1"/>
  <c r="AN107" i="1"/>
  <c r="BG107" i="1"/>
  <c r="BG87" i="1"/>
  <c r="CK86" i="1"/>
  <c r="CK106" i="1"/>
  <c r="F79" i="1"/>
  <c r="F99" i="1"/>
  <c r="CR108" i="1"/>
  <c r="CR88" i="1"/>
  <c r="DC102" i="1"/>
  <c r="DC82" i="1"/>
  <c r="AJ104" i="1"/>
  <c r="AJ84" i="1"/>
  <c r="CG84" i="1"/>
  <c r="CG104" i="1"/>
  <c r="O102" i="1"/>
  <c r="O82" i="1"/>
  <c r="AF88" i="1"/>
  <c r="AF108" i="1"/>
  <c r="DL83" i="1"/>
  <c r="DL103" i="1"/>
  <c r="DU83" i="1"/>
  <c r="DU103" i="1"/>
  <c r="R84" i="1"/>
  <c r="R104" i="1"/>
  <c r="AL108" i="1"/>
  <c r="AL88" i="1"/>
  <c r="BO88" i="1"/>
  <c r="BO108" i="1"/>
  <c r="EO103" i="1"/>
  <c r="EO83" i="1"/>
  <c r="DJ102" i="1"/>
  <c r="DJ82" i="1"/>
  <c r="BU80" i="1"/>
  <c r="BU100" i="1"/>
  <c r="AA84" i="1"/>
  <c r="AA104" i="1"/>
  <c r="BZ84" i="1"/>
  <c r="BZ104" i="1"/>
  <c r="DN104" i="1"/>
  <c r="DN84" i="1"/>
  <c r="EC103" i="1"/>
  <c r="EC83" i="1"/>
  <c r="EK103" i="1"/>
  <c r="EK83" i="1"/>
  <c r="P100" i="1"/>
  <c r="P80" i="1"/>
  <c r="BL79" i="1"/>
  <c r="BL99" i="1"/>
  <c r="DJ87" i="1"/>
  <c r="DJ107" i="1"/>
  <c r="AU86" i="1"/>
  <c r="AU106" i="1"/>
  <c r="BL106" i="1"/>
  <c r="BL86" i="1"/>
  <c r="N84" i="1"/>
  <c r="N104" i="1"/>
  <c r="DS104" i="1"/>
  <c r="DS84" i="1"/>
  <c r="BL83" i="1"/>
  <c r="BL103" i="1"/>
  <c r="BQ102" i="1"/>
  <c r="BQ82" i="1"/>
  <c r="BK88" i="1"/>
  <c r="BU103" i="1"/>
  <c r="DX100" i="1"/>
  <c r="EJ87" i="1"/>
  <c r="O86" i="1"/>
  <c r="P104" i="1"/>
  <c r="U82" i="1"/>
  <c r="Y84" i="1"/>
  <c r="Z86" i="1"/>
  <c r="AC78" i="1"/>
  <c r="AM102" i="1"/>
  <c r="AN102" i="1"/>
  <c r="AU87" i="1"/>
  <c r="BH103" i="1"/>
  <c r="BI98" i="1"/>
  <c r="DA104" i="1"/>
  <c r="EG100" i="1"/>
  <c r="EK98" i="1"/>
  <c r="EO88" i="1"/>
  <c r="EJ103" i="1"/>
  <c r="AC106" i="1"/>
  <c r="EY102" i="1"/>
  <c r="ET98" i="1"/>
  <c r="ET78" i="1"/>
  <c r="AJ87" i="1"/>
  <c r="AJ107" i="1"/>
  <c r="BG104" i="1"/>
  <c r="BG84" i="1"/>
  <c r="R78" i="1"/>
  <c r="R98" i="1"/>
  <c r="AA83" i="1"/>
  <c r="AA103" i="1"/>
  <c r="B87" i="1"/>
  <c r="B107" i="1"/>
  <c r="EN108" i="1"/>
  <c r="EN88" i="1"/>
  <c r="DL84" i="1"/>
  <c r="DL104" i="1"/>
  <c r="ES84" i="1"/>
  <c r="ES104" i="1"/>
  <c r="ET80" i="1"/>
  <c r="ET100" i="1"/>
  <c r="CZ99" i="1"/>
  <c r="CZ79" i="1"/>
  <c r="EY100" i="1"/>
  <c r="EY80" i="1"/>
  <c r="EZ103" i="1"/>
  <c r="EZ83" i="1"/>
  <c r="EZ98" i="1"/>
  <c r="EZ78" i="1"/>
  <c r="EU104" i="1"/>
  <c r="EU84" i="1"/>
  <c r="AW104" i="1"/>
  <c r="AW84" i="1"/>
  <c r="AV107" i="1"/>
  <c r="AV87" i="1"/>
  <c r="EL107" i="1"/>
  <c r="EL87" i="1"/>
  <c r="CF86" i="1"/>
  <c r="CF106" i="1"/>
  <c r="AZ100" i="1"/>
  <c r="AZ80" i="1"/>
  <c r="DP80" i="1"/>
  <c r="DP100" i="1"/>
  <c r="BH79" i="1"/>
  <c r="BH99" i="1"/>
  <c r="CK79" i="1"/>
  <c r="CK99" i="1"/>
  <c r="EY103" i="1"/>
  <c r="EY83" i="1"/>
  <c r="EY98" i="1"/>
  <c r="EY78" i="1"/>
  <c r="EW107" i="1"/>
  <c r="EW87" i="1"/>
  <c r="ET103" i="1"/>
  <c r="ET83" i="1"/>
  <c r="EW102" i="1"/>
  <c r="EW82" i="1"/>
  <c r="ES102" i="1"/>
  <c r="ES82" i="1"/>
  <c r="EV100" i="1"/>
  <c r="EV80" i="1"/>
  <c r="ER100" i="1"/>
  <c r="ER80" i="1"/>
  <c r="F106" i="1"/>
  <c r="F86" i="1"/>
  <c r="EZ106" i="1"/>
  <c r="EZ86" i="1"/>
  <c r="EZ100" i="1"/>
  <c r="EZ80" i="1"/>
  <c r="F104" i="1"/>
  <c r="F84" i="1"/>
  <c r="BV87" i="1"/>
  <c r="BV107" i="1"/>
  <c r="ED87" i="1"/>
  <c r="ED107" i="1"/>
  <c r="BF103" i="1"/>
  <c r="BF83" i="1"/>
  <c r="CO83" i="1"/>
  <c r="CO103" i="1"/>
  <c r="DM83" i="1"/>
  <c r="DM103" i="1"/>
  <c r="DV83" i="1"/>
  <c r="DV103" i="1"/>
  <c r="AV102" i="1"/>
  <c r="AV82" i="1"/>
  <c r="AV83" i="1"/>
  <c r="AV103" i="1"/>
  <c r="BU99" i="1"/>
  <c r="BU79" i="1"/>
  <c r="CD99" i="1"/>
  <c r="CD79" i="1"/>
  <c r="EV83" i="1"/>
  <c r="EV103" i="1"/>
  <c r="CA82" i="1"/>
  <c r="DC107" i="1"/>
  <c r="BR107" i="1"/>
  <c r="H98" i="1"/>
  <c r="M84" i="1"/>
  <c r="O100" i="1"/>
  <c r="R103" i="1"/>
  <c r="X99" i="1"/>
  <c r="AB84" i="1"/>
  <c r="AK87" i="1"/>
  <c r="AU82" i="1"/>
  <c r="AW80" i="1"/>
  <c r="AX106" i="1"/>
  <c r="BR102" i="1"/>
  <c r="BW102" i="1"/>
  <c r="BZ82" i="1"/>
  <c r="CE106" i="1"/>
  <c r="CN83" i="1"/>
  <c r="CN106" i="1"/>
  <c r="CR104" i="1"/>
  <c r="DK84" i="1"/>
  <c r="DL98" i="1"/>
  <c r="DS99" i="1"/>
  <c r="DS106" i="1"/>
  <c r="ED84" i="1"/>
  <c r="EG107" i="1"/>
  <c r="EG86" i="1"/>
  <c r="EH102" i="1"/>
  <c r="EI88" i="1"/>
  <c r="EV106" i="1"/>
  <c r="EV86" i="1"/>
  <c r="EQ99" i="1"/>
  <c r="EQ79" i="1"/>
  <c r="BT87" i="1"/>
  <c r="BT107" i="1"/>
  <c r="CQ83" i="1"/>
  <c r="CQ103" i="1"/>
  <c r="CN100" i="1"/>
  <c r="CN80" i="1"/>
  <c r="BV84" i="1"/>
  <c r="BV104" i="1"/>
  <c r="EL104" i="1"/>
  <c r="EL84" i="1"/>
  <c r="EL78" i="1"/>
  <c r="EL98" i="1"/>
  <c r="ET86" i="1"/>
  <c r="ET106" i="1"/>
  <c r="EU82" i="1"/>
  <c r="EU102" i="1"/>
  <c r="EV78" i="1"/>
  <c r="EV98" i="1"/>
  <c r="EY106" i="1"/>
  <c r="EY86" i="1"/>
  <c r="ER88" i="1"/>
  <c r="ER108" i="1"/>
  <c r="EW79" i="1"/>
  <c r="EW99" i="1"/>
  <c r="EY108" i="1"/>
  <c r="EY88" i="1"/>
  <c r="ET108" i="1"/>
  <c r="ET88" i="1"/>
  <c r="ER106" i="1"/>
  <c r="ER86" i="1"/>
  <c r="EQ104" i="1"/>
  <c r="EQ84" i="1"/>
  <c r="DR83" i="1"/>
  <c r="DR103" i="1"/>
  <c r="BR78" i="1"/>
  <c r="BR98" i="1"/>
  <c r="DP78" i="1"/>
  <c r="DP98" i="1"/>
  <c r="DI78" i="1"/>
  <c r="DI98" i="1"/>
  <c r="EC79" i="1"/>
  <c r="EC99" i="1"/>
  <c r="EQ87" i="1"/>
  <c r="EQ107" i="1"/>
  <c r="EW84" i="1"/>
  <c r="EW104" i="1"/>
  <c r="ES79" i="1"/>
  <c r="ES99" i="1"/>
  <c r="ER78" i="1"/>
  <c r="ER98" i="1"/>
  <c r="G79" i="1"/>
  <c r="G99" i="1"/>
  <c r="ES107" i="1"/>
  <c r="ES87" i="1"/>
  <c r="EU99" i="1"/>
  <c r="EU79" i="1"/>
  <c r="C78" i="1"/>
  <c r="C98" i="1"/>
  <c r="K107" i="1"/>
  <c r="K87" i="1"/>
  <c r="BU88" i="1"/>
  <c r="BU108" i="1"/>
  <c r="CN107" i="1"/>
  <c r="CN87" i="1"/>
  <c r="BA86" i="1"/>
  <c r="BA106" i="1"/>
  <c r="DB86" i="1"/>
  <c r="DB106" i="1"/>
  <c r="BJ103" i="1"/>
  <c r="BJ83" i="1"/>
  <c r="T102" i="1"/>
  <c r="T82" i="1"/>
  <c r="T78" i="1"/>
  <c r="T98" i="1"/>
  <c r="AP78" i="1"/>
  <c r="AP98" i="1"/>
  <c r="CA98" i="1"/>
  <c r="CA78" i="1"/>
  <c r="EU87" i="1"/>
  <c r="EU107" i="1"/>
  <c r="E83" i="1"/>
  <c r="E103" i="1"/>
  <c r="EZ108" i="1"/>
  <c r="EZ88" i="1"/>
  <c r="EP88" i="1"/>
  <c r="EP108" i="1"/>
  <c r="M103" i="1"/>
  <c r="M83" i="1"/>
  <c r="CL100" i="1"/>
  <c r="CL80" i="1"/>
  <c r="ED100" i="1"/>
  <c r="ED80" i="1"/>
  <c r="AU79" i="1"/>
  <c r="AU99" i="1"/>
  <c r="DX79" i="1"/>
  <c r="DX99" i="1"/>
  <c r="EV88" i="1"/>
  <c r="EV108" i="1"/>
  <c r="ER83" i="1"/>
  <c r="ER103" i="1"/>
  <c r="EQ82" i="1"/>
  <c r="EQ102" i="1"/>
  <c r="D106" i="1"/>
  <c r="D86" i="1"/>
  <c r="DP104" i="1"/>
  <c r="EE99" i="1"/>
  <c r="Q82" i="1"/>
  <c r="S86" i="1"/>
  <c r="Y82" i="1"/>
  <c r="AZ98" i="1"/>
  <c r="BO84" i="1"/>
  <c r="BQ88" i="1"/>
  <c r="DZ86" i="1"/>
  <c r="EA102" i="1"/>
  <c r="EE82" i="1"/>
  <c r="K82" i="1"/>
  <c r="Q83" i="1"/>
  <c r="AE80" i="1"/>
  <c r="AI82" i="1"/>
  <c r="AM108" i="1"/>
  <c r="AP87" i="1"/>
  <c r="CE80" i="1"/>
  <c r="CF104" i="1"/>
  <c r="CG87" i="1"/>
  <c r="EE98" i="1"/>
  <c r="EI84" i="1"/>
  <c r="EO86" i="1"/>
  <c r="AB106" i="1"/>
  <c r="BP79" i="1"/>
  <c r="CE79" i="1"/>
  <c r="DA82" i="1"/>
  <c r="DJ84" i="1"/>
  <c r="DX88" i="1"/>
  <c r="N88" i="1"/>
  <c r="N108" i="1"/>
  <c r="AN88" i="1"/>
  <c r="AN108" i="1"/>
  <c r="E80" i="1"/>
  <c r="E100" i="1"/>
  <c r="CL108" i="1"/>
  <c r="CL88" i="1"/>
  <c r="BH104" i="1"/>
  <c r="BH84" i="1"/>
  <c r="BL84" i="1"/>
  <c r="BL104" i="1"/>
  <c r="CO82" i="1"/>
  <c r="CO102" i="1"/>
  <c r="BJ86" i="1"/>
  <c r="BJ106" i="1"/>
  <c r="AC82" i="1"/>
  <c r="AC102" i="1"/>
  <c r="CQ79" i="1"/>
  <c r="CQ99" i="1"/>
  <c r="AU78" i="1"/>
  <c r="AU98" i="1"/>
  <c r="BL98" i="1"/>
  <c r="BL78" i="1"/>
  <c r="O87" i="1"/>
  <c r="O107" i="1"/>
  <c r="EN106" i="1"/>
  <c r="EN86" i="1"/>
  <c r="BG103" i="1"/>
  <c r="BG83" i="1"/>
  <c r="BP78" i="1"/>
  <c r="BP98" i="1"/>
  <c r="B88" i="1"/>
  <c r="B108" i="1"/>
  <c r="CA108" i="1"/>
  <c r="CA88" i="1"/>
  <c r="AW83" i="1"/>
  <c r="AW103" i="1"/>
  <c r="CF99" i="1"/>
  <c r="CF79" i="1"/>
  <c r="CZ108" i="1"/>
  <c r="CZ88" i="1"/>
  <c r="EN84" i="1"/>
  <c r="EN104" i="1"/>
  <c r="Z103" i="1"/>
  <c r="Z83" i="1"/>
  <c r="DO82" i="1"/>
  <c r="DO102" i="1"/>
  <c r="EA78" i="1"/>
  <c r="EA98" i="1"/>
  <c r="Y79" i="1"/>
  <c r="Y99" i="1"/>
  <c r="BV98" i="1"/>
  <c r="BV78" i="1"/>
  <c r="DX98" i="1"/>
  <c r="EF82" i="1"/>
  <c r="W88" i="1"/>
  <c r="W108" i="1"/>
  <c r="AB88" i="1"/>
  <c r="AB108" i="1"/>
  <c r="BV108" i="1"/>
  <c r="BV88" i="1"/>
  <c r="EF104" i="1"/>
  <c r="EF84" i="1"/>
  <c r="R102" i="1"/>
  <c r="R82" i="1"/>
  <c r="EL100" i="1"/>
  <c r="EL80" i="1"/>
  <c r="BS79" i="1"/>
  <c r="BS99" i="1"/>
  <c r="CK98" i="1"/>
  <c r="CK78" i="1"/>
  <c r="CM78" i="1"/>
  <c r="CM98" i="1"/>
  <c r="BF106" i="1"/>
  <c r="BF86" i="1"/>
  <c r="CY104" i="1"/>
  <c r="CY84" i="1"/>
  <c r="CN99" i="1"/>
  <c r="CN79" i="1"/>
  <c r="AO78" i="1"/>
  <c r="AO98" i="1"/>
  <c r="DP87" i="1"/>
  <c r="DP107" i="1"/>
  <c r="EI86" i="1"/>
  <c r="EI106" i="1"/>
  <c r="DR84" i="1"/>
  <c r="DR104" i="1"/>
  <c r="BW83" i="1"/>
  <c r="BW103" i="1"/>
  <c r="DS100" i="1"/>
  <c r="DS80" i="1"/>
  <c r="BZ98" i="1"/>
  <c r="BZ78" i="1"/>
  <c r="DI83" i="1"/>
  <c r="DI103" i="1"/>
  <c r="DO88" i="1"/>
  <c r="DO108" i="1"/>
  <c r="DC84" i="1"/>
  <c r="DC104" i="1"/>
  <c r="U79" i="1"/>
  <c r="U99" i="1"/>
  <c r="DK79" i="1"/>
  <c r="DK99" i="1"/>
  <c r="BS103" i="1"/>
  <c r="BS83" i="1"/>
  <c r="AJ99" i="1"/>
  <c r="AJ79" i="1"/>
  <c r="BG79" i="1"/>
  <c r="BG99" i="1"/>
  <c r="B79" i="1"/>
  <c r="B99" i="1"/>
  <c r="BA83" i="1"/>
  <c r="BA103" i="1"/>
  <c r="E86" i="1"/>
  <c r="E106" i="1"/>
  <c r="AO104" i="1"/>
  <c r="AO84" i="1"/>
  <c r="BO83" i="1"/>
  <c r="BO103" i="1"/>
  <c r="AX99" i="1"/>
  <c r="AX79" i="1"/>
  <c r="BV99" i="1"/>
  <c r="BV79" i="1"/>
  <c r="EP107" i="1"/>
  <c r="EP87" i="1"/>
  <c r="CM82" i="1"/>
  <c r="CM102" i="1"/>
  <c r="G100" i="1"/>
  <c r="G80" i="1"/>
  <c r="G87" i="1"/>
  <c r="G107" i="1"/>
  <c r="DT86" i="1"/>
  <c r="DT106" i="1"/>
  <c r="DS103" i="1"/>
  <c r="DS83" i="1"/>
  <c r="DW83" i="1"/>
  <c r="DW103" i="1"/>
  <c r="Z79" i="1"/>
  <c r="Z99" i="1"/>
  <c r="CX102" i="1"/>
  <c r="AL82" i="1"/>
  <c r="AL102" i="1"/>
  <c r="DW86" i="1"/>
  <c r="DW106" i="1"/>
  <c r="Q104" i="1"/>
  <c r="Q84" i="1"/>
  <c r="AE88" i="1"/>
  <c r="AE108" i="1"/>
  <c r="CD108" i="1"/>
  <c r="CD88" i="1"/>
  <c r="CA86" i="1"/>
  <c r="CA106" i="1"/>
  <c r="AB82" i="1"/>
  <c r="AB102" i="1"/>
  <c r="N79" i="1"/>
  <c r="N99" i="1"/>
  <c r="EJ108" i="1"/>
  <c r="EJ88" i="1"/>
  <c r="DU79" i="1"/>
  <c r="DU99" i="1"/>
  <c r="C102" i="1"/>
  <c r="C82" i="1"/>
  <c r="Y87" i="1"/>
  <c r="Y107" i="1"/>
  <c r="Y100" i="1"/>
  <c r="Y80" i="1"/>
  <c r="AX100" i="1"/>
  <c r="AX80" i="1"/>
  <c r="Q88" i="1"/>
  <c r="Q108" i="1"/>
  <c r="BO86" i="1"/>
  <c r="BO106" i="1"/>
  <c r="BR106" i="1"/>
  <c r="BR86" i="1"/>
  <c r="CW79" i="1"/>
  <c r="CW99" i="1"/>
  <c r="P98" i="1"/>
  <c r="P78" i="1"/>
  <c r="EO78" i="1"/>
  <c r="EO98" i="1"/>
  <c r="DL106" i="1"/>
  <c r="DL86" i="1"/>
  <c r="DO104" i="1"/>
  <c r="DO84" i="1"/>
  <c r="BU82" i="1"/>
  <c r="BU102" i="1"/>
  <c r="CK102" i="1"/>
  <c r="CK82" i="1"/>
  <c r="CY102" i="1"/>
  <c r="CY82" i="1"/>
  <c r="AY87" i="1"/>
  <c r="AY107" i="1"/>
  <c r="DL87" i="1"/>
  <c r="DL107" i="1"/>
  <c r="DU107" i="1"/>
  <c r="DU87" i="1"/>
  <c r="EL82" i="1"/>
  <c r="EL102" i="1"/>
  <c r="CG80" i="1"/>
  <c r="CG100" i="1"/>
  <c r="BV86" i="1"/>
  <c r="BV106" i="1"/>
  <c r="X102" i="1"/>
  <c r="X82" i="1"/>
  <c r="AI79" i="1"/>
  <c r="AI99" i="1"/>
  <c r="D87" i="1"/>
  <c r="D107" i="1"/>
  <c r="DP86" i="1"/>
  <c r="DP106" i="1"/>
  <c r="AO83" i="1"/>
  <c r="AO103" i="1"/>
  <c r="AK80" i="1"/>
  <c r="AK100" i="1"/>
  <c r="S79" i="1"/>
  <c r="S99" i="1"/>
  <c r="CB98" i="1"/>
  <c r="CB78" i="1"/>
  <c r="CL98" i="1"/>
  <c r="CL78" i="1"/>
  <c r="CN78" i="1"/>
  <c r="CN98" i="1"/>
  <c r="EN79" i="1"/>
  <c r="EN99" i="1"/>
  <c r="EJ86" i="1"/>
  <c r="EJ106" i="1"/>
  <c r="EJ104" i="1"/>
  <c r="EJ84" i="1"/>
  <c r="EJ98" i="1"/>
  <c r="EJ78" i="1"/>
  <c r="EI103" i="1"/>
  <c r="EI83" i="1"/>
  <c r="EI100" i="1"/>
  <c r="EI80" i="1"/>
  <c r="EH88" i="1"/>
  <c r="EH84" i="1"/>
  <c r="EH80" i="1"/>
  <c r="EH100" i="1"/>
  <c r="EH79" i="1"/>
  <c r="EH99" i="1"/>
  <c r="EG104" i="1"/>
  <c r="EG84" i="1"/>
  <c r="EG102" i="1"/>
  <c r="EG82" i="1"/>
  <c r="EF108" i="1"/>
  <c r="EF88" i="1"/>
  <c r="EF87" i="1"/>
  <c r="EF107" i="1"/>
  <c r="EE88" i="1"/>
  <c r="EE108" i="1"/>
  <c r="EE103" i="1"/>
  <c r="EE83" i="1"/>
  <c r="ED102" i="1"/>
  <c r="ED82" i="1"/>
  <c r="ED99" i="1"/>
  <c r="ED79" i="1"/>
  <c r="EC108" i="1"/>
  <c r="EC106" i="1"/>
  <c r="EC86" i="1"/>
  <c r="EC78" i="1"/>
  <c r="EC98" i="1"/>
  <c r="EA87" i="1"/>
  <c r="EA107" i="1"/>
  <c r="DZ107" i="1"/>
  <c r="EA80" i="1"/>
  <c r="EA100" i="1"/>
  <c r="EA99" i="1"/>
  <c r="EA79" i="1"/>
  <c r="DZ88" i="1"/>
  <c r="DZ108" i="1"/>
  <c r="DZ104" i="1"/>
  <c r="DZ84" i="1"/>
  <c r="DZ83" i="1"/>
  <c r="DZ103" i="1"/>
  <c r="DZ82" i="1"/>
  <c r="DY88" i="1"/>
  <c r="DY108" i="1"/>
  <c r="DY87" i="1"/>
  <c r="DY107" i="1"/>
  <c r="DY83" i="1"/>
  <c r="DY103" i="1"/>
  <c r="DY79" i="1"/>
  <c r="DY99" i="1"/>
  <c r="DY78" i="1"/>
  <c r="DY98" i="1"/>
  <c r="DX103" i="1"/>
  <c r="DX83" i="1"/>
  <c r="DX102" i="1"/>
  <c r="DX82" i="1"/>
  <c r="DW87" i="1"/>
  <c r="DW107" i="1"/>
  <c r="DW80" i="1"/>
  <c r="DW100" i="1"/>
  <c r="DV84" i="1"/>
  <c r="DV104" i="1"/>
  <c r="DV80" i="1"/>
  <c r="DV100" i="1"/>
  <c r="DV98" i="1"/>
  <c r="DV78" i="1"/>
  <c r="DU88" i="1"/>
  <c r="DU108" i="1"/>
  <c r="DU102" i="1"/>
  <c r="DU82" i="1"/>
  <c r="DT80" i="1"/>
  <c r="DT100" i="1"/>
  <c r="DR86" i="1"/>
  <c r="DN106" i="1"/>
  <c r="DN86" i="1"/>
  <c r="DN79" i="1"/>
  <c r="DN99" i="1"/>
  <c r="DK82" i="1"/>
  <c r="DK102" i="1"/>
  <c r="DJ108" i="1"/>
  <c r="DJ88" i="1"/>
  <c r="DJ106" i="1"/>
  <c r="DJ86" i="1"/>
  <c r="DH79" i="1"/>
  <c r="DH99" i="1"/>
  <c r="DC103" i="1"/>
  <c r="DC83" i="1"/>
  <c r="DA98" i="1"/>
  <c r="DA78" i="1"/>
  <c r="CZ102" i="1"/>
  <c r="CZ82" i="1"/>
  <c r="CZ100" i="1"/>
  <c r="CY80" i="1"/>
  <c r="CY100" i="1"/>
  <c r="CX98" i="1"/>
  <c r="CW80" i="1"/>
  <c r="CW100" i="1"/>
  <c r="CW78" i="1"/>
  <c r="CW98" i="1"/>
  <c r="CR78" i="1"/>
  <c r="CR98" i="1"/>
  <c r="CQ108" i="1"/>
  <c r="CQ88" i="1"/>
  <c r="CQ86" i="1"/>
  <c r="CQ106" i="1"/>
  <c r="CQ104" i="1"/>
  <c r="CQ84" i="1"/>
  <c r="CM108" i="1"/>
  <c r="CM88" i="1"/>
  <c r="CM104" i="1"/>
  <c r="CM84" i="1"/>
  <c r="CM83" i="1"/>
  <c r="CM103" i="1"/>
  <c r="CG108" i="1"/>
  <c r="CG88" i="1"/>
  <c r="CF87" i="1"/>
  <c r="CF107" i="1"/>
  <c r="CD82" i="1"/>
  <c r="CD102" i="1"/>
  <c r="CD80" i="1"/>
  <c r="CD100" i="1"/>
  <c r="CD98" i="1"/>
  <c r="CD78" i="1"/>
  <c r="BU106" i="1"/>
  <c r="BU86" i="1"/>
  <c r="BS82" i="1"/>
  <c r="BS102" i="1"/>
  <c r="BQ106" i="1"/>
  <c r="BQ86" i="1"/>
  <c r="BQ83" i="1"/>
  <c r="BQ103" i="1"/>
  <c r="BQ99" i="1"/>
  <c r="BQ79" i="1"/>
  <c r="BP100" i="1"/>
  <c r="BP80" i="1"/>
  <c r="BO100" i="1"/>
  <c r="BO80" i="1"/>
  <c r="BI79" i="1"/>
  <c r="BI99" i="1"/>
  <c r="BH106" i="1"/>
  <c r="BH86" i="1"/>
  <c r="BH100" i="1"/>
  <c r="BH80" i="1"/>
  <c r="BH78" i="1"/>
  <c r="BH98" i="1"/>
  <c r="BE102" i="1"/>
  <c r="BE82" i="1"/>
  <c r="BE80" i="1"/>
  <c r="BE100" i="1"/>
  <c r="AX84" i="1"/>
  <c r="AX104" i="1"/>
  <c r="AU83" i="1"/>
  <c r="AU103" i="1"/>
  <c r="AM79" i="1"/>
  <c r="AM99" i="1"/>
  <c r="AI83" i="1"/>
  <c r="AI103" i="1"/>
  <c r="AE82" i="1"/>
  <c r="AE102" i="1"/>
  <c r="Z108" i="1"/>
  <c r="Z88" i="1"/>
  <c r="AA98" i="1"/>
  <c r="AA78" i="1"/>
  <c r="Z80" i="1"/>
  <c r="Z100" i="1"/>
  <c r="Y83" i="1"/>
  <c r="Y103" i="1"/>
  <c r="T106" i="1"/>
  <c r="T103" i="1"/>
  <c r="T83" i="1"/>
  <c r="S107" i="1"/>
  <c r="S87" i="1"/>
  <c r="P102" i="1"/>
  <c r="P82" i="1"/>
  <c r="K86" i="1"/>
  <c r="K106" i="1"/>
  <c r="K103" i="1"/>
  <c r="K83" i="1"/>
  <c r="J84" i="1"/>
  <c r="J104" i="1"/>
  <c r="I104" i="1"/>
  <c r="I84" i="1"/>
  <c r="I99" i="1"/>
  <c r="I79" i="1"/>
  <c r="H106" i="1"/>
  <c r="H86" i="1"/>
  <c r="G106" i="1"/>
  <c r="G86" i="1"/>
  <c r="G103" i="1"/>
  <c r="G83" i="1"/>
  <c r="FA108" i="1" l="1"/>
  <c r="FA80" i="1"/>
  <c r="FA88" i="1"/>
  <c r="FA103" i="1"/>
  <c r="FA104" i="1"/>
  <c r="FA102" i="1"/>
  <c r="FC91" i="1"/>
  <c r="FC111" i="1" s="1"/>
  <c r="FA106" i="1"/>
  <c r="FA78" i="1"/>
  <c r="FA82" i="1"/>
  <c r="FA79" i="1"/>
  <c r="FC92" i="1"/>
  <c r="FC112" i="1" s="1"/>
  <c r="FC75" i="1"/>
  <c r="FB117" i="1"/>
  <c r="FC95" i="1"/>
  <c r="FC90" i="1"/>
  <c r="FC110" i="1" s="1"/>
  <c r="FB118" i="1"/>
  <c r="FA107" i="1"/>
  <c r="FA87" i="1"/>
  <c r="FA86" i="1"/>
  <c r="FC86" i="1" s="1"/>
  <c r="FC106" i="1" s="1"/>
  <c r="FA84" i="1"/>
  <c r="FC84" i="1" s="1"/>
  <c r="FC104" i="1" s="1"/>
  <c r="FA83" i="1"/>
  <c r="FA100" i="1"/>
  <c r="FA99" i="1"/>
  <c r="FC79" i="1" s="1"/>
  <c r="FC99" i="1" s="1"/>
  <c r="FA98" i="1"/>
  <c r="FC116" i="1"/>
  <c r="FC88" i="1" l="1"/>
  <c r="FC108" i="1" s="1"/>
  <c r="FC78" i="1"/>
  <c r="FC118" i="1"/>
  <c r="FC82" i="1"/>
  <c r="FC102" i="1" s="1"/>
  <c r="FC80" i="1"/>
  <c r="FC100" i="1" s="1"/>
  <c r="FC103" i="1"/>
  <c r="FC117" i="1"/>
  <c r="FC87" i="1"/>
  <c r="FC107" i="1" s="1"/>
  <c r="FC98" i="1"/>
</calcChain>
</file>

<file path=xl/sharedStrings.xml><?xml version="1.0" encoding="utf-8"?>
<sst xmlns="http://schemas.openxmlformats.org/spreadsheetml/2006/main" count="3484" uniqueCount="133">
  <si>
    <t xml:space="preserve">    Forebay</t>
  </si>
  <si>
    <t xml:space="preserve">    Makeup Diffuser </t>
  </si>
  <si>
    <t xml:space="preserve">    U S Picketed Leads</t>
  </si>
  <si>
    <t xml:space="preserve">    D S Picketed Leads</t>
  </si>
  <si>
    <t xml:space="preserve">    North Shore</t>
  </si>
  <si>
    <t xml:space="preserve">    South Shore</t>
  </si>
  <si>
    <t>% YES</t>
  </si>
  <si>
    <t>% NO</t>
  </si>
  <si>
    <t>% SILL</t>
  </si>
  <si>
    <t xml:space="preserve">  North Fish Ladder</t>
  </si>
  <si>
    <t xml:space="preserve">  South Fish Ladder</t>
  </si>
  <si>
    <t xml:space="preserve">  Collection Channels</t>
  </si>
  <si>
    <t xml:space="preserve">  Entrance Weirs</t>
  </si>
  <si>
    <t xml:space="preserve">  Weir Depths</t>
  </si>
  <si>
    <t xml:space="preserve">    South Pwrh SG4</t>
  </si>
  <si>
    <t xml:space="preserve">    South Pwrh SG3</t>
  </si>
  <si>
    <t xml:space="preserve">    SFE 1</t>
  </si>
  <si>
    <t xml:space="preserve">    NFE 2</t>
  </si>
  <si>
    <t xml:space="preserve">    NSE 1</t>
  </si>
  <si>
    <t xml:space="preserve">    Exit Pool</t>
  </si>
  <si>
    <t xml:space="preserve">    North Pwrh SG2</t>
  </si>
  <si>
    <t xml:space="preserve">    North Shore SG30</t>
  </si>
  <si>
    <t xml:space="preserve">    North Pwrh SG1</t>
  </si>
  <si>
    <t xml:space="preserve">    North Shore SG29</t>
  </si>
  <si>
    <t xml:space="preserve">    North Powerhouse</t>
  </si>
  <si>
    <t>DATES:</t>
  </si>
  <si>
    <t>ELEVATIONS:</t>
  </si>
  <si>
    <t>DIFFERENTIALS/DEPTHS:</t>
  </si>
  <si>
    <t>CRITERIA POINTS:</t>
  </si>
  <si>
    <t xml:space="preserve">    Ladder Exit</t>
  </si>
  <si>
    <t xml:space="preserve">    Ladder Weirs</t>
  </si>
  <si>
    <t xml:space="preserve">    Counting Station</t>
  </si>
  <si>
    <t xml:space="preserve">  Tailwater</t>
  </si>
  <si>
    <t>Differentials</t>
  </si>
  <si>
    <t>Weir Depths</t>
  </si>
  <si>
    <t>IN SOUTH FISHWAY:</t>
  </si>
  <si>
    <t>CHANNEL VELOCITIES</t>
  </si>
  <si>
    <t>Channel Velocities</t>
  </si>
  <si>
    <t>CRITERIA POINTS: SILL</t>
  </si>
  <si>
    <t>CRITERIA POINTS: NO</t>
  </si>
  <si>
    <t>CRITERIA POINTS: YES</t>
  </si>
  <si>
    <t>Total No. of Inspections</t>
  </si>
  <si>
    <t>OUT OF CRITERIA SITUATIONS BY INCREMENTS - THESE SHOULD MATCH THE "NOs" ABOVE.</t>
  </si>
  <si>
    <t>North Ladder Differentials (more than 0.2 too low)</t>
  </si>
  <si>
    <t>Not applicable.</t>
  </si>
  <si>
    <t>North Ladder Differentials (0.11 - 0.2 too low)</t>
  </si>
  <si>
    <t>North Ladder Differentials (0.01 - 0.1 too low)</t>
  </si>
  <si>
    <t>North Ladder Differentials (0.01 - 0.1 too high)</t>
  </si>
  <si>
    <t>North Ladder Differentials (0.11 - 0.2 too high)</t>
  </si>
  <si>
    <t>North Ladder Differentials (more than 0.2 too high)</t>
  </si>
  <si>
    <t>South Ladder Differentials (more than 0.2 too low)</t>
  </si>
  <si>
    <t>South Ladder Differentials (0.11 - 0.2 too low)</t>
  </si>
  <si>
    <t>South Ladder Differentials (0.01 - 0.1 too low)</t>
  </si>
  <si>
    <t>South Ladder Differentials (0.01 - 0.1 too high)</t>
  </si>
  <si>
    <t>South Ladder Differentials (0.11 - 0.2 too high)</t>
  </si>
  <si>
    <t>South Ladder Differentials (more than 0.2 too high)</t>
  </si>
  <si>
    <t>Channel/Tailwater Differentials (&lt;0.80)</t>
  </si>
  <si>
    <t>Channel/Tailwater Differentials (0.80 - 0.89)</t>
  </si>
  <si>
    <t>Channel/Tailwater Differentials (0.90 - 0.99):</t>
  </si>
  <si>
    <t>Channel/Tailwater Differentials (2.01 - 2.10)</t>
  </si>
  <si>
    <t>Channel/Tailwater Differentials (2.11 - 2.20)</t>
  </si>
  <si>
    <t>Channel/Tailwater Differentials (&gt;2.20)</t>
  </si>
  <si>
    <t>Entrance Weir Depths (more than 0.2 too low)</t>
  </si>
  <si>
    <t>Entrance Weir Depths (0.11 - 0.2 too low)</t>
  </si>
  <si>
    <t>Entrance Weir Depths (0.01 - 0.1 too low)</t>
  </si>
  <si>
    <r>
      <t xml:space="preserve">    SFE 1 </t>
    </r>
    <r>
      <rPr>
        <b/>
        <sz val="8"/>
        <rFont val="Times New Roman"/>
        <family val="1"/>
      </rPr>
      <t>(&lt;7.80)</t>
    </r>
  </si>
  <si>
    <r>
      <t xml:space="preserve">    NFE 2 </t>
    </r>
    <r>
      <rPr>
        <b/>
        <sz val="8"/>
        <rFont val="Times New Roman"/>
        <family val="1"/>
      </rPr>
      <t>(&lt;7.80)</t>
    </r>
  </si>
  <si>
    <r>
      <t xml:space="preserve">    NSE 1 </t>
    </r>
    <r>
      <rPr>
        <b/>
        <sz val="8"/>
        <rFont val="Times New Roman"/>
        <family val="1"/>
      </rPr>
      <t>(&lt;7.80)</t>
    </r>
  </si>
  <si>
    <r>
      <t xml:space="preserve">    SFE 1 </t>
    </r>
    <r>
      <rPr>
        <b/>
        <sz val="8"/>
        <rFont val="Times New Roman"/>
        <family val="1"/>
      </rPr>
      <t>(7.80 - 7.89)</t>
    </r>
  </si>
  <si>
    <r>
      <t xml:space="preserve">    NFE 2 </t>
    </r>
    <r>
      <rPr>
        <b/>
        <sz val="8"/>
        <rFont val="Times New Roman"/>
        <family val="1"/>
      </rPr>
      <t>(7.80 - 7.89)</t>
    </r>
  </si>
  <si>
    <r>
      <t xml:space="preserve">    NSE 1 </t>
    </r>
    <r>
      <rPr>
        <b/>
        <sz val="8"/>
        <rFont val="Times New Roman"/>
        <family val="1"/>
      </rPr>
      <t>(7.80 - 7.89)</t>
    </r>
  </si>
  <si>
    <r>
      <t xml:space="preserve">    SFE 1 </t>
    </r>
    <r>
      <rPr>
        <b/>
        <sz val="8"/>
        <rFont val="Times New Roman"/>
        <family val="1"/>
      </rPr>
      <t>(7.90 - 7.99)</t>
    </r>
  </si>
  <si>
    <r>
      <t xml:space="preserve">    NFE 2 </t>
    </r>
    <r>
      <rPr>
        <b/>
        <sz val="8"/>
        <rFont val="Times New Roman"/>
        <family val="1"/>
      </rPr>
      <t>(7.90 - 7.99)</t>
    </r>
  </si>
  <si>
    <r>
      <t xml:space="preserve">    NSE 1 </t>
    </r>
    <r>
      <rPr>
        <b/>
        <sz val="8"/>
        <rFont val="Times New Roman"/>
        <family val="1"/>
      </rPr>
      <t>(7.90 - 7.99)</t>
    </r>
  </si>
  <si>
    <t>Columns in Table</t>
  </si>
  <si>
    <t>Rows in Table</t>
  </si>
  <si>
    <t xml:space="preserve"> ----------Not Enough Depth----------</t>
  </si>
  <si>
    <t xml:space="preserve"> ----------Too Much Depth----------</t>
  </si>
  <si>
    <t>Criteria and</t>
  </si>
  <si>
    <t>No. in</t>
  </si>
  <si>
    <t>% In</t>
  </si>
  <si>
    <t>No./%</t>
  </si>
  <si>
    <t>Locations</t>
  </si>
  <si>
    <t>Criteria/</t>
  </si>
  <si>
    <t>Within</t>
  </si>
  <si>
    <t>&gt;0.2</t>
  </si>
  <si>
    <t>No. on Sill/</t>
  </si>
  <si>
    <t>% On</t>
  </si>
  <si>
    <t>0.01-0.1</t>
  </si>
  <si>
    <t>0.11-0.2</t>
  </si>
  <si>
    <t>Foot</t>
  </si>
  <si>
    <t>No. of</t>
  </si>
  <si>
    <t>Sill</t>
  </si>
  <si>
    <t>Inspections</t>
  </si>
  <si>
    <t>ICE HARBOR</t>
  </si>
  <si>
    <t>This table automatically calculates all results.  Just copy the data (only) into the Word file table.</t>
  </si>
  <si>
    <t>(Output = 0, 1, or NA)</t>
  </si>
  <si>
    <t>INPUTS</t>
  </si>
  <si>
    <t>Number or NA</t>
  </si>
  <si>
    <t>Number, NA, or RAISED</t>
  </si>
  <si>
    <t>Number, NA, or CLOSED</t>
  </si>
  <si>
    <t>OUTPUTS</t>
  </si>
  <si>
    <t>0, 1, NA</t>
  </si>
  <si>
    <t>NA, YES, or NO</t>
  </si>
  <si>
    <t>NA, YES, NO, or SILL</t>
  </si>
  <si>
    <t>KEEP THIS WORKSHEET PAGE FOR REFERENCE</t>
  </si>
  <si>
    <t>***</t>
  </si>
  <si>
    <t>INSTRUCTIONS</t>
  </si>
  <si>
    <t>The appendix is for the annual adult fish facility monitoring report.</t>
  </si>
  <si>
    <t>Most of the appendix is protected.  Enter only the raw data (dates, water velocities, and elevations).</t>
  </si>
  <si>
    <t>Enter inspection dates as Mar 3, Apr 4, … Dec 29.  The formatting will change it to 3-Mar, 4-Apr, … 29-Dec.</t>
  </si>
  <si>
    <t>As you enter the raw data, note that only certain inputs work.  See the "Input and Output" sheet for allowable inputs.</t>
  </si>
  <si>
    <t>The input "NA" means no reading was taken (not available).</t>
  </si>
  <si>
    <t>You can enter brief notes (not hidden comments) amid the raw data to indicate special situations (orifice flow, pump out of service, etc.).</t>
  </si>
  <si>
    <t>The results are automatically summarized in a table, far right side near the bottom.</t>
  </si>
  <si>
    <t>The gray area in the table can be copied directly into a table you have in your Word file for the narrative.</t>
  </si>
  <si>
    <t>Rex Baxter</t>
  </si>
  <si>
    <t>October 2004</t>
  </si>
  <si>
    <t>Do not change the printing format, insert new columns or rows, or add page numbers, etc.</t>
  </si>
  <si>
    <t>After you enter data for the last inspection of the season, delete excess formulas or copy additional formulas below the raw data.</t>
  </si>
  <si>
    <t>Mar 3, Apr 26, etc.</t>
  </si>
  <si>
    <t>ENTER ONLY ALLOWABLE INPUTS</t>
  </si>
  <si>
    <t>APPENDIX 1.  ICE HARBOR ADULT FISHWAY INSPECTIONS - 2001</t>
  </si>
  <si>
    <t>APPENDIX 1.  ICE HARBOR ADULT FISHWAY INSPECTIONS</t>
  </si>
  <si>
    <t>If you MUST unprotect the appendix to change something, the password is xxxxxy.</t>
  </si>
  <si>
    <t>All of the formulas are protected, except those on the last 2 pages.</t>
  </si>
  <si>
    <t>BE SURE OF  NUMBER OF INSPECTIONS IS CORRECTLY CALCULATING.  CHECK HC COLUMN</t>
  </si>
  <si>
    <t xml:space="preserve">DATES: </t>
  </si>
  <si>
    <t>Total</t>
  </si>
  <si>
    <t>Total Sill</t>
  </si>
  <si>
    <t>Not Sill</t>
  </si>
  <si>
    <t>25-Arp</t>
  </si>
  <si>
    <t>APPENDIX 1 (CONTINUED).  ICE HARBOR ADULT FISHWAY INSPECTIONS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</si>
</sst>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m/d"/>
    <numFmt numFmtId="166" formatCode="0.0"/>
    <numFmt numFmtId="167" formatCode="0.0_)"/>
  </numFmts>
  <fonts count="13" x14ac:knownFonts="1">
    <font>
      <sz val="10"/>
      <name val="Arial"/>
    </font>
    <font>
      <u/>
      <sz val="8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8"/>
      <name val="Times New Roman"/>
      <family val="1"/>
    </font>
    <font>
      <b/>
      <u/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sz val="8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E3E3E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0" fontId="6" fillId="0" borderId="0" xfId="0" applyFont="1" applyFill="1"/>
    <xf numFmtId="164" fontId="3" fillId="0" borderId="0" xfId="0" quotePrefix="1" applyNumberFormat="1" applyFont="1" applyFill="1" applyAlignment="1" applyProtection="1">
      <alignment horizontal="left"/>
    </xf>
    <xf numFmtId="164" fontId="6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Fill="1" applyAlignment="1" applyProtection="1">
      <alignment horizontal="left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quotePrefix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166" fontId="2" fillId="0" borderId="0" xfId="0" applyNumberFormat="1" applyFont="1" applyFill="1" applyAlignment="1" applyProtection="1">
      <alignment horizontal="center"/>
    </xf>
    <xf numFmtId="0" fontId="4" fillId="4" borderId="0" xfId="0" applyFont="1" applyFill="1"/>
    <xf numFmtId="164" fontId="6" fillId="4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64" fontId="5" fillId="0" borderId="0" xfId="0" quotePrefix="1" applyNumberFormat="1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4" fillId="0" borderId="0" xfId="0" applyFont="1" applyFill="1"/>
    <xf numFmtId="0" fontId="6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66" fontId="4" fillId="0" borderId="0" xfId="0" applyNumberFormat="1" applyFont="1" applyFill="1" applyAlignment="1" applyProtection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3" borderId="0" xfId="0" applyFont="1" applyFill="1"/>
    <xf numFmtId="0" fontId="6" fillId="3" borderId="0" xfId="0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left"/>
    </xf>
    <xf numFmtId="164" fontId="6" fillId="3" borderId="0" xfId="0" applyNumberFormat="1" applyFont="1" applyFill="1" applyAlignment="1" applyProtection="1">
      <alignment horizontal="left"/>
    </xf>
    <xf numFmtId="0" fontId="4" fillId="5" borderId="0" xfId="0" applyFont="1" applyFill="1"/>
    <xf numFmtId="0" fontId="6" fillId="5" borderId="0" xfId="0" applyFont="1" applyFill="1" applyAlignment="1" applyProtection="1">
      <alignment horizontal="left"/>
    </xf>
    <xf numFmtId="164" fontId="3" fillId="5" borderId="0" xfId="0" applyNumberFormat="1" applyFont="1" applyFill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164" fontId="6" fillId="5" borderId="0" xfId="0" applyNumberFormat="1" applyFont="1" applyFill="1" applyAlignment="1" applyProtection="1">
      <alignment horizontal="left"/>
    </xf>
    <xf numFmtId="0" fontId="3" fillId="5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2" fillId="6" borderId="0" xfId="0" applyFont="1" applyFill="1"/>
    <xf numFmtId="0" fontId="2" fillId="2" borderId="0" xfId="0" applyFont="1" applyFill="1" applyAlignment="1">
      <alignment horizontal="center"/>
    </xf>
    <xf numFmtId="0" fontId="4" fillId="6" borderId="0" xfId="0" applyFont="1" applyFill="1"/>
    <xf numFmtId="0" fontId="2" fillId="6" borderId="0" xfId="0" applyFont="1" applyFill="1" applyAlignment="1">
      <alignment horizontal="center"/>
    </xf>
    <xf numFmtId="164" fontId="2" fillId="6" borderId="0" xfId="0" applyNumberFormat="1" applyFont="1" applyFill="1" applyAlignment="1" applyProtection="1"/>
    <xf numFmtId="0" fontId="2" fillId="6" borderId="0" xfId="0" quotePrefix="1" applyFont="1" applyFill="1" applyAlignment="1">
      <alignment horizontal="right"/>
    </xf>
    <xf numFmtId="1" fontId="3" fillId="4" borderId="0" xfId="0" applyNumberFormat="1" applyFont="1" applyFill="1" applyAlignment="1" applyProtection="1">
      <alignment horizontal="center"/>
    </xf>
    <xf numFmtId="1" fontId="3" fillId="6" borderId="0" xfId="0" applyNumberFormat="1" applyFont="1" applyFill="1" applyAlignment="1" applyProtection="1">
      <alignment horizontal="center"/>
    </xf>
    <xf numFmtId="1" fontId="2" fillId="6" borderId="0" xfId="0" applyNumberFormat="1" applyFont="1" applyFill="1"/>
    <xf numFmtId="0" fontId="2" fillId="6" borderId="0" xfId="0" quotePrefix="1" applyFont="1" applyFill="1" applyAlignment="1">
      <alignment horizontal="left"/>
    </xf>
    <xf numFmtId="1" fontId="3" fillId="2" borderId="0" xfId="0" applyNumberFormat="1" applyFont="1" applyFill="1" applyAlignment="1" applyProtection="1">
      <alignment horizontal="center"/>
    </xf>
    <xf numFmtId="0" fontId="3" fillId="6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/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right"/>
    </xf>
    <xf numFmtId="1" fontId="3" fillId="0" borderId="0" xfId="0" applyNumberFormat="1" applyFont="1" applyFill="1" applyAlignment="1" applyProtection="1">
      <alignment horizontal="center"/>
    </xf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2" fillId="0" borderId="0" xfId="0" quotePrefix="1" applyFont="1" applyFill="1" applyAlignment="1">
      <alignment horizontal="left"/>
    </xf>
    <xf numFmtId="0" fontId="2" fillId="3" borderId="0" xfId="0" applyFont="1" applyFill="1"/>
    <xf numFmtId="0" fontId="2" fillId="4" borderId="0" xfId="0" applyFont="1" applyFill="1"/>
    <xf numFmtId="0" fontId="2" fillId="3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3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66" fontId="2" fillId="0" borderId="0" xfId="0" quotePrefix="1" applyNumberFormat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  <xf numFmtId="164" fontId="3" fillId="4" borderId="0" xfId="0" applyNumberFormat="1" applyFont="1" applyFill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2" fillId="5" borderId="0" xfId="0" applyFont="1" applyFill="1"/>
    <xf numFmtId="0" fontId="7" fillId="5" borderId="0" xfId="0" applyFont="1" applyFill="1"/>
    <xf numFmtId="0" fontId="6" fillId="4" borderId="0" xfId="0" applyFont="1" applyFill="1" applyAlignment="1" applyProtection="1">
      <alignment horizontal="center"/>
    </xf>
    <xf numFmtId="165" fontId="6" fillId="0" borderId="0" xfId="0" applyNumberFormat="1" applyFont="1" applyFill="1"/>
    <xf numFmtId="166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167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</xf>
    <xf numFmtId="167" fontId="3" fillId="0" borderId="0" xfId="0" applyNumberFormat="1" applyFont="1" applyFill="1" applyAlignment="1" applyProtection="1">
      <alignment horizontal="center"/>
    </xf>
    <xf numFmtId="167" fontId="3" fillId="0" borderId="0" xfId="0" applyNumberFormat="1" applyFont="1" applyFill="1" applyAlignment="1">
      <alignment horizontal="center"/>
    </xf>
    <xf numFmtId="166" fontId="4" fillId="0" borderId="0" xfId="0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 applyProtection="1">
      <alignment horizontal="center"/>
    </xf>
    <xf numFmtId="164" fontId="2" fillId="2" borderId="0" xfId="0" applyNumberFormat="1" applyFont="1" applyFill="1" applyAlignment="1" applyProtection="1">
      <alignment horizontal="center"/>
    </xf>
    <xf numFmtId="164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2" fillId="7" borderId="0" xfId="0" applyFont="1" applyFill="1"/>
    <xf numFmtId="164" fontId="6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left"/>
    </xf>
    <xf numFmtId="0" fontId="3" fillId="0" borderId="1" xfId="0" applyFont="1" applyFill="1" applyBorder="1"/>
    <xf numFmtId="0" fontId="4" fillId="0" borderId="1" xfId="0" applyFont="1" applyFill="1" applyBorder="1"/>
    <xf numFmtId="0" fontId="6" fillId="0" borderId="1" xfId="0" applyFont="1" applyFill="1" applyBorder="1" applyAlignment="1">
      <alignment horizontal="center"/>
    </xf>
    <xf numFmtId="166" fontId="6" fillId="0" borderId="0" xfId="0" applyNumberFormat="1" applyFont="1" applyFill="1" applyAlignment="1" applyProtection="1">
      <alignment horizontal="left"/>
    </xf>
    <xf numFmtId="166" fontId="3" fillId="0" borderId="0" xfId="0" applyNumberFormat="1" applyFont="1" applyFill="1"/>
    <xf numFmtId="0" fontId="9" fillId="0" borderId="0" xfId="0" applyFont="1" applyAlignment="1">
      <alignment horizontal="left"/>
    </xf>
    <xf numFmtId="0" fontId="10" fillId="0" borderId="0" xfId="0" applyFont="1"/>
    <xf numFmtId="49" fontId="9" fillId="0" borderId="0" xfId="0" applyNumberFormat="1" applyFont="1"/>
    <xf numFmtId="0" fontId="9" fillId="0" borderId="0" xfId="0" applyFont="1"/>
    <xf numFmtId="16" fontId="6" fillId="0" borderId="0" xfId="0" applyNumberFormat="1" applyFont="1" applyFill="1"/>
    <xf numFmtId="16" fontId="3" fillId="0" borderId="0" xfId="0" applyNumberFormat="1" applyFont="1" applyFill="1" applyAlignment="1">
      <alignment horizontal="center"/>
    </xf>
    <xf numFmtId="16" fontId="3" fillId="0" borderId="0" xfId="0" applyNumberFormat="1" applyFont="1" applyFill="1"/>
    <xf numFmtId="0" fontId="8" fillId="0" borderId="0" xfId="0" applyFont="1" applyAlignment="1">
      <alignment horizontal="left"/>
    </xf>
    <xf numFmtId="0" fontId="4" fillId="0" borderId="1" xfId="0" applyFont="1" applyFill="1" applyBorder="1" applyAlignment="1" applyProtection="1">
      <alignment horizontal="center"/>
      <protection locked="0"/>
    </xf>
    <xf numFmtId="16" fontId="2" fillId="0" borderId="0" xfId="0" applyNumberFormat="1" applyFont="1" applyFill="1" applyAlignment="1" applyProtection="1">
      <alignment horizontal="center"/>
      <protection locked="0"/>
    </xf>
    <xf numFmtId="166" fontId="2" fillId="0" borderId="0" xfId="0" applyNumberFormat="1" applyFont="1" applyFill="1" applyAlignment="1" applyProtection="1">
      <alignment horizontal="center"/>
      <protection locked="0"/>
    </xf>
    <xf numFmtId="16" fontId="2" fillId="0" borderId="0" xfId="0" quotePrefix="1" applyNumberFormat="1" applyFont="1" applyFill="1" applyAlignment="1" applyProtection="1">
      <alignment horizontal="center"/>
      <protection locked="0"/>
    </xf>
    <xf numFmtId="16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2" fontId="3" fillId="0" borderId="0" xfId="0" applyNumberFormat="1" applyFont="1" applyFill="1" applyAlignment="1" applyProtection="1">
      <alignment horizontal="center"/>
      <protection locked="0"/>
    </xf>
    <xf numFmtId="166" fontId="4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4" fillId="5" borderId="0" xfId="0" applyFont="1" applyFill="1" applyProtection="1">
      <protection locked="0"/>
    </xf>
    <xf numFmtId="0" fontId="2" fillId="5" borderId="0" xfId="0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4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2" fillId="6" borderId="0" xfId="0" applyFont="1" applyFill="1" applyProtection="1">
      <protection locked="0"/>
    </xf>
    <xf numFmtId="0" fontId="4" fillId="6" borderId="0" xfId="0" applyFont="1" applyFill="1" applyProtection="1">
      <protection locked="0"/>
    </xf>
    <xf numFmtId="1" fontId="3" fillId="4" borderId="0" xfId="0" applyNumberFormat="1" applyFont="1" applyFill="1" applyAlignment="1" applyProtection="1">
      <alignment horizontal="center"/>
      <protection locked="0"/>
    </xf>
    <xf numFmtId="1" fontId="3" fillId="6" borderId="0" xfId="0" applyNumberFormat="1" applyFont="1" applyFill="1" applyAlignment="1" applyProtection="1">
      <alignment horizontal="center"/>
      <protection locked="0"/>
    </xf>
    <xf numFmtId="1" fontId="3" fillId="2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3" fillId="0" borderId="0" xfId="0" applyFont="1" applyFill="1" applyBorder="1"/>
    <xf numFmtId="166" fontId="3" fillId="0" borderId="0" xfId="0" quotePrefix="1" applyNumberFormat="1" applyFont="1" applyFill="1" applyAlignment="1" applyProtection="1">
      <alignment horizontal="center"/>
      <protection locked="0"/>
    </xf>
    <xf numFmtId="0" fontId="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vertical="center"/>
    </xf>
    <xf numFmtId="164" fontId="6" fillId="0" borderId="0" xfId="0" quotePrefix="1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"/>
  <sheetViews>
    <sheetView workbookViewId="0">
      <selection activeCell="A14" sqref="A14"/>
    </sheetView>
  </sheetViews>
  <sheetFormatPr defaultColWidth="9.109375" defaultRowHeight="13.2" x14ac:dyDescent="0.25"/>
  <cols>
    <col min="1" max="1" width="9.109375" style="97"/>
    <col min="2" max="16384" width="9.109375" style="98"/>
  </cols>
  <sheetData>
    <row r="1" spans="1:1" x14ac:dyDescent="0.25">
      <c r="A1" s="97" t="s">
        <v>107</v>
      </c>
    </row>
    <row r="2" spans="1:1" x14ac:dyDescent="0.25">
      <c r="A2" s="97" t="s">
        <v>108</v>
      </c>
    </row>
    <row r="3" spans="1:1" x14ac:dyDescent="0.25">
      <c r="A3" s="97" t="s">
        <v>109</v>
      </c>
    </row>
    <row r="4" spans="1:1" x14ac:dyDescent="0.25">
      <c r="A4" s="97" t="s">
        <v>118</v>
      </c>
    </row>
    <row r="5" spans="1:1" x14ac:dyDescent="0.25">
      <c r="A5" s="97" t="s">
        <v>110</v>
      </c>
    </row>
    <row r="6" spans="1:1" x14ac:dyDescent="0.25">
      <c r="A6" s="97" t="s">
        <v>111</v>
      </c>
    </row>
    <row r="7" spans="1:1" x14ac:dyDescent="0.25">
      <c r="A7" s="97" t="s">
        <v>112</v>
      </c>
    </row>
    <row r="8" spans="1:1" x14ac:dyDescent="0.25">
      <c r="A8" s="97" t="s">
        <v>113</v>
      </c>
    </row>
    <row r="9" spans="1:1" x14ac:dyDescent="0.25">
      <c r="A9" s="97" t="s">
        <v>119</v>
      </c>
    </row>
    <row r="10" spans="1:1" x14ac:dyDescent="0.25">
      <c r="A10" s="97" t="s">
        <v>125</v>
      </c>
    </row>
    <row r="11" spans="1:1" x14ac:dyDescent="0.25">
      <c r="A11" s="97" t="s">
        <v>114</v>
      </c>
    </row>
    <row r="12" spans="1:1" x14ac:dyDescent="0.25">
      <c r="A12" s="97" t="s">
        <v>115</v>
      </c>
    </row>
    <row r="13" spans="1:1" x14ac:dyDescent="0.25">
      <c r="A13" s="97" t="s">
        <v>124</v>
      </c>
    </row>
    <row r="14" spans="1:1" x14ac:dyDescent="0.25">
      <c r="A14" s="98"/>
    </row>
    <row r="15" spans="1:1" x14ac:dyDescent="0.25">
      <c r="A15" s="97" t="s">
        <v>116</v>
      </c>
    </row>
    <row r="16" spans="1:1" x14ac:dyDescent="0.25">
      <c r="A16" s="99" t="s">
        <v>117</v>
      </c>
    </row>
    <row r="17" spans="1:1" x14ac:dyDescent="0.25">
      <c r="A17" s="98"/>
    </row>
    <row r="18" spans="1:1" x14ac:dyDescent="0.25">
      <c r="A18" s="100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3"/>
  <sheetViews>
    <sheetView topLeftCell="A106" workbookViewId="0">
      <selection activeCell="A11" sqref="A11"/>
    </sheetView>
  </sheetViews>
  <sheetFormatPr defaultRowHeight="13.2" x14ac:dyDescent="0.25"/>
  <cols>
    <col min="1" max="1" width="18.33203125" style="2" bestFit="1" customWidth="1"/>
    <col min="2" max="2" width="19.6640625" style="2" customWidth="1"/>
  </cols>
  <sheetData>
    <row r="1" spans="1:3" x14ac:dyDescent="0.25">
      <c r="A1" s="74" t="s">
        <v>97</v>
      </c>
      <c r="B1" s="19" t="s">
        <v>122</v>
      </c>
    </row>
    <row r="2" spans="1:3" x14ac:dyDescent="0.25">
      <c r="A2" s="74"/>
      <c r="B2" s="6"/>
    </row>
    <row r="3" spans="1:3" x14ac:dyDescent="0.25">
      <c r="A3" s="71" t="s">
        <v>120</v>
      </c>
      <c r="B3" s="75" t="s">
        <v>25</v>
      </c>
      <c r="C3" s="104" t="s">
        <v>105</v>
      </c>
    </row>
    <row r="4" spans="1:3" x14ac:dyDescent="0.25">
      <c r="A4" s="74"/>
      <c r="B4" s="20"/>
      <c r="C4" s="104" t="s">
        <v>121</v>
      </c>
    </row>
    <row r="5" spans="1:3" x14ac:dyDescent="0.25">
      <c r="A5" s="74"/>
      <c r="B5" s="22" t="s">
        <v>36</v>
      </c>
    </row>
    <row r="6" spans="1:3" x14ac:dyDescent="0.25">
      <c r="A6" s="71" t="s">
        <v>98</v>
      </c>
      <c r="B6" s="22" t="s">
        <v>35</v>
      </c>
    </row>
    <row r="7" spans="1:3" x14ac:dyDescent="0.25">
      <c r="A7" s="71"/>
      <c r="B7" s="20"/>
    </row>
    <row r="8" spans="1:3" x14ac:dyDescent="0.25">
      <c r="A8" s="69"/>
      <c r="B8" s="5" t="s">
        <v>26</v>
      </c>
    </row>
    <row r="9" spans="1:3" x14ac:dyDescent="0.25">
      <c r="A9" s="71"/>
      <c r="B9" s="22" t="s">
        <v>10</v>
      </c>
    </row>
    <row r="10" spans="1:3" x14ac:dyDescent="0.25">
      <c r="A10" s="71" t="s">
        <v>98</v>
      </c>
      <c r="B10" s="23" t="s">
        <v>0</v>
      </c>
    </row>
    <row r="11" spans="1:3" x14ac:dyDescent="0.25">
      <c r="A11" s="71" t="s">
        <v>98</v>
      </c>
      <c r="B11" s="23" t="s">
        <v>19</v>
      </c>
    </row>
    <row r="12" spans="1:3" x14ac:dyDescent="0.25">
      <c r="A12" s="71" t="s">
        <v>98</v>
      </c>
      <c r="B12" s="23" t="s">
        <v>1</v>
      </c>
    </row>
    <row r="13" spans="1:3" x14ac:dyDescent="0.25">
      <c r="A13" s="71" t="s">
        <v>99</v>
      </c>
      <c r="B13" s="23" t="s">
        <v>2</v>
      </c>
    </row>
    <row r="14" spans="1:3" x14ac:dyDescent="0.25">
      <c r="A14" s="71" t="s">
        <v>99</v>
      </c>
      <c r="B14" s="23" t="s">
        <v>3</v>
      </c>
    </row>
    <row r="15" spans="1:3" x14ac:dyDescent="0.25">
      <c r="A15" s="71"/>
      <c r="B15" s="22" t="s">
        <v>9</v>
      </c>
    </row>
    <row r="16" spans="1:3" x14ac:dyDescent="0.25">
      <c r="A16" s="71" t="s">
        <v>98</v>
      </c>
      <c r="B16" s="23" t="s">
        <v>0</v>
      </c>
    </row>
    <row r="17" spans="1:2" x14ac:dyDescent="0.25">
      <c r="A17" s="71" t="s">
        <v>98</v>
      </c>
      <c r="B17" s="23" t="s">
        <v>19</v>
      </c>
    </row>
    <row r="18" spans="1:2" x14ac:dyDescent="0.25">
      <c r="A18" s="71" t="s">
        <v>98</v>
      </c>
      <c r="B18" s="23" t="s">
        <v>1</v>
      </c>
    </row>
    <row r="19" spans="1:2" x14ac:dyDescent="0.25">
      <c r="A19" s="71" t="s">
        <v>99</v>
      </c>
      <c r="B19" s="23" t="s">
        <v>2</v>
      </c>
    </row>
    <row r="20" spans="1:2" x14ac:dyDescent="0.25">
      <c r="A20" s="71" t="s">
        <v>99</v>
      </c>
      <c r="B20" s="23" t="s">
        <v>3</v>
      </c>
    </row>
    <row r="21" spans="1:2" x14ac:dyDescent="0.25">
      <c r="A21" s="71"/>
      <c r="B21" s="22" t="s">
        <v>11</v>
      </c>
    </row>
    <row r="22" spans="1:2" x14ac:dyDescent="0.25">
      <c r="A22" s="71" t="s">
        <v>98</v>
      </c>
      <c r="B22" s="23" t="s">
        <v>14</v>
      </c>
    </row>
    <row r="23" spans="1:2" x14ac:dyDescent="0.25">
      <c r="A23" s="71" t="s">
        <v>98</v>
      </c>
      <c r="B23" s="23" t="s">
        <v>20</v>
      </c>
    </row>
    <row r="24" spans="1:2" x14ac:dyDescent="0.25">
      <c r="A24" s="71" t="s">
        <v>98</v>
      </c>
      <c r="B24" s="23" t="s">
        <v>21</v>
      </c>
    </row>
    <row r="25" spans="1:2" x14ac:dyDescent="0.25">
      <c r="A25" s="70"/>
      <c r="B25" s="7" t="s">
        <v>32</v>
      </c>
    </row>
    <row r="26" spans="1:2" x14ac:dyDescent="0.25">
      <c r="A26" s="71" t="s">
        <v>98</v>
      </c>
      <c r="B26" s="23" t="s">
        <v>15</v>
      </c>
    </row>
    <row r="27" spans="1:2" x14ac:dyDescent="0.25">
      <c r="A27" s="71" t="s">
        <v>98</v>
      </c>
      <c r="B27" s="23" t="s">
        <v>22</v>
      </c>
    </row>
    <row r="28" spans="1:2" x14ac:dyDescent="0.25">
      <c r="A28" s="71" t="s">
        <v>98</v>
      </c>
      <c r="B28" s="23" t="s">
        <v>23</v>
      </c>
    </row>
    <row r="29" spans="1:2" x14ac:dyDescent="0.25">
      <c r="A29" s="71"/>
      <c r="B29" s="22" t="s">
        <v>12</v>
      </c>
    </row>
    <row r="30" spans="1:2" x14ac:dyDescent="0.25">
      <c r="A30" s="71" t="s">
        <v>100</v>
      </c>
      <c r="B30" s="23" t="s">
        <v>16</v>
      </c>
    </row>
    <row r="31" spans="1:2" x14ac:dyDescent="0.25">
      <c r="A31" s="71" t="s">
        <v>100</v>
      </c>
      <c r="B31" s="23" t="s">
        <v>17</v>
      </c>
    </row>
    <row r="32" spans="1:2" x14ac:dyDescent="0.25">
      <c r="A32" s="71" t="s">
        <v>100</v>
      </c>
      <c r="B32" s="23" t="s">
        <v>18</v>
      </c>
    </row>
    <row r="33" spans="1:2" x14ac:dyDescent="0.25">
      <c r="A33" s="69"/>
      <c r="B33" s="5" t="s">
        <v>27</v>
      </c>
    </row>
    <row r="34" spans="1:2" x14ac:dyDescent="0.25">
      <c r="A34" s="83" t="s">
        <v>101</v>
      </c>
      <c r="B34" s="22" t="s">
        <v>10</v>
      </c>
    </row>
    <row r="35" spans="1:2" x14ac:dyDescent="0.25">
      <c r="A35" s="84" t="s">
        <v>98</v>
      </c>
      <c r="B35" s="8" t="s">
        <v>29</v>
      </c>
    </row>
    <row r="36" spans="1:2" x14ac:dyDescent="0.25">
      <c r="A36" s="84" t="s">
        <v>98</v>
      </c>
      <c r="B36" s="8" t="s">
        <v>30</v>
      </c>
    </row>
    <row r="37" spans="1:2" x14ac:dyDescent="0.25">
      <c r="A37" s="85" t="s">
        <v>99</v>
      </c>
      <c r="B37" s="8" t="s">
        <v>31</v>
      </c>
    </row>
    <row r="38" spans="1:2" x14ac:dyDescent="0.25">
      <c r="A38" s="84"/>
      <c r="B38" s="22" t="s">
        <v>9</v>
      </c>
    </row>
    <row r="39" spans="1:2" x14ac:dyDescent="0.25">
      <c r="A39" s="84" t="s">
        <v>98</v>
      </c>
      <c r="B39" s="8" t="s">
        <v>29</v>
      </c>
    </row>
    <row r="40" spans="1:2" x14ac:dyDescent="0.25">
      <c r="A40" s="84" t="s">
        <v>98</v>
      </c>
      <c r="B40" s="8" t="s">
        <v>30</v>
      </c>
    </row>
    <row r="41" spans="1:2" x14ac:dyDescent="0.25">
      <c r="A41" s="85" t="s">
        <v>99</v>
      </c>
      <c r="B41" s="8" t="s">
        <v>31</v>
      </c>
    </row>
    <row r="42" spans="1:2" x14ac:dyDescent="0.25">
      <c r="A42" s="84"/>
      <c r="B42" s="22" t="s">
        <v>11</v>
      </c>
    </row>
    <row r="43" spans="1:2" x14ac:dyDescent="0.25">
      <c r="A43" s="84" t="s">
        <v>98</v>
      </c>
      <c r="B43" s="23" t="s">
        <v>5</v>
      </c>
    </row>
    <row r="44" spans="1:2" x14ac:dyDescent="0.25">
      <c r="A44" s="84" t="s">
        <v>98</v>
      </c>
      <c r="B44" s="23" t="s">
        <v>24</v>
      </c>
    </row>
    <row r="45" spans="1:2" x14ac:dyDescent="0.25">
      <c r="A45" s="84" t="s">
        <v>98</v>
      </c>
      <c r="B45" s="23" t="s">
        <v>4</v>
      </c>
    </row>
    <row r="46" spans="1:2" x14ac:dyDescent="0.25">
      <c r="A46" s="86"/>
      <c r="B46" s="7" t="s">
        <v>13</v>
      </c>
    </row>
    <row r="47" spans="1:2" x14ac:dyDescent="0.25">
      <c r="A47" s="84" t="s">
        <v>100</v>
      </c>
      <c r="B47" s="23" t="s">
        <v>16</v>
      </c>
    </row>
    <row r="48" spans="1:2" x14ac:dyDescent="0.25">
      <c r="A48" s="84" t="s">
        <v>100</v>
      </c>
      <c r="B48" s="23" t="s">
        <v>17</v>
      </c>
    </row>
    <row r="49" spans="1:2" x14ac:dyDescent="0.25">
      <c r="A49" s="84" t="s">
        <v>100</v>
      </c>
      <c r="B49" s="23" t="s">
        <v>18</v>
      </c>
    </row>
    <row r="50" spans="1:2" x14ac:dyDescent="0.25">
      <c r="A50" s="39"/>
      <c r="B50" s="21" t="s">
        <v>28</v>
      </c>
    </row>
    <row r="51" spans="1:2" x14ac:dyDescent="0.25">
      <c r="A51" s="84" t="s">
        <v>103</v>
      </c>
      <c r="B51" s="22" t="s">
        <v>37</v>
      </c>
    </row>
    <row r="52" spans="1:2" x14ac:dyDescent="0.25">
      <c r="A52" s="84"/>
      <c r="B52" s="22" t="s">
        <v>33</v>
      </c>
    </row>
    <row r="53" spans="1:2" x14ac:dyDescent="0.25">
      <c r="A53" s="84"/>
      <c r="B53" s="22" t="s">
        <v>10</v>
      </c>
    </row>
    <row r="54" spans="1:2" x14ac:dyDescent="0.25">
      <c r="A54" s="84" t="s">
        <v>103</v>
      </c>
      <c r="B54" s="8" t="s">
        <v>29</v>
      </c>
    </row>
    <row r="55" spans="1:2" x14ac:dyDescent="0.25">
      <c r="A55" s="84" t="s">
        <v>103</v>
      </c>
      <c r="B55" s="8" t="s">
        <v>30</v>
      </c>
    </row>
    <row r="56" spans="1:2" x14ac:dyDescent="0.25">
      <c r="A56" s="84" t="s">
        <v>103</v>
      </c>
      <c r="B56" s="8" t="s">
        <v>31</v>
      </c>
    </row>
    <row r="57" spans="1:2" x14ac:dyDescent="0.25">
      <c r="A57" s="84"/>
      <c r="B57" s="22" t="s">
        <v>9</v>
      </c>
    </row>
    <row r="58" spans="1:2" x14ac:dyDescent="0.25">
      <c r="A58" s="84" t="s">
        <v>103</v>
      </c>
      <c r="B58" s="8" t="s">
        <v>29</v>
      </c>
    </row>
    <row r="59" spans="1:2" x14ac:dyDescent="0.25">
      <c r="A59" s="84" t="s">
        <v>103</v>
      </c>
      <c r="B59" s="8" t="s">
        <v>30</v>
      </c>
    </row>
    <row r="60" spans="1:2" x14ac:dyDescent="0.25">
      <c r="A60" s="84" t="s">
        <v>103</v>
      </c>
      <c r="B60" s="8" t="s">
        <v>31</v>
      </c>
    </row>
    <row r="61" spans="1:2" x14ac:dyDescent="0.25">
      <c r="A61" s="84"/>
      <c r="B61" s="22" t="s">
        <v>11</v>
      </c>
    </row>
    <row r="62" spans="1:2" x14ac:dyDescent="0.25">
      <c r="A62" s="84" t="s">
        <v>103</v>
      </c>
      <c r="B62" s="23" t="s">
        <v>5</v>
      </c>
    </row>
    <row r="63" spans="1:2" x14ac:dyDescent="0.25">
      <c r="A63" s="84" t="s">
        <v>103</v>
      </c>
      <c r="B63" s="23" t="s">
        <v>24</v>
      </c>
    </row>
    <row r="64" spans="1:2" x14ac:dyDescent="0.25">
      <c r="A64" s="84" t="s">
        <v>103</v>
      </c>
      <c r="B64" s="23" t="s">
        <v>4</v>
      </c>
    </row>
    <row r="65" spans="1:2" x14ac:dyDescent="0.25">
      <c r="A65" s="86"/>
      <c r="B65" s="7" t="s">
        <v>34</v>
      </c>
    </row>
    <row r="66" spans="1:2" x14ac:dyDescent="0.25">
      <c r="A66" s="84" t="s">
        <v>104</v>
      </c>
      <c r="B66" s="23" t="s">
        <v>16</v>
      </c>
    </row>
    <row r="67" spans="1:2" x14ac:dyDescent="0.25">
      <c r="A67" s="84" t="s">
        <v>104</v>
      </c>
      <c r="B67" s="23" t="s">
        <v>17</v>
      </c>
    </row>
    <row r="68" spans="1:2" x14ac:dyDescent="0.25">
      <c r="A68" s="84" t="s">
        <v>104</v>
      </c>
      <c r="B68" s="23" t="s">
        <v>18</v>
      </c>
    </row>
    <row r="69" spans="1:2" x14ac:dyDescent="0.25">
      <c r="A69" s="87"/>
    </row>
    <row r="70" spans="1:2" x14ac:dyDescent="0.25">
      <c r="A70" s="87"/>
    </row>
    <row r="71" spans="1:2" x14ac:dyDescent="0.25">
      <c r="A71" s="87"/>
    </row>
    <row r="72" spans="1:2" x14ac:dyDescent="0.25">
      <c r="A72" s="87"/>
    </row>
    <row r="73" spans="1:2" x14ac:dyDescent="0.25">
      <c r="A73" s="87"/>
    </row>
    <row r="74" spans="1:2" x14ac:dyDescent="0.25">
      <c r="A74" s="39"/>
      <c r="B74" s="27" t="s">
        <v>40</v>
      </c>
    </row>
    <row r="75" spans="1:2" x14ac:dyDescent="0.25">
      <c r="A75" s="39" t="s">
        <v>102</v>
      </c>
      <c r="B75" s="27" t="s">
        <v>37</v>
      </c>
    </row>
    <row r="76" spans="1:2" x14ac:dyDescent="0.25">
      <c r="A76" s="84"/>
      <c r="B76" s="28" t="s">
        <v>33</v>
      </c>
    </row>
    <row r="77" spans="1:2" x14ac:dyDescent="0.25">
      <c r="A77" s="84"/>
      <c r="B77" s="28" t="s">
        <v>10</v>
      </c>
    </row>
    <row r="78" spans="1:2" x14ac:dyDescent="0.25">
      <c r="A78" s="86" t="s">
        <v>102</v>
      </c>
      <c r="B78" s="29" t="s">
        <v>29</v>
      </c>
    </row>
    <row r="79" spans="1:2" x14ac:dyDescent="0.25">
      <c r="A79" s="86" t="s">
        <v>102</v>
      </c>
      <c r="B79" s="29" t="s">
        <v>30</v>
      </c>
    </row>
    <row r="80" spans="1:2" x14ac:dyDescent="0.25">
      <c r="A80" s="86" t="s">
        <v>102</v>
      </c>
      <c r="B80" s="29" t="s">
        <v>31</v>
      </c>
    </row>
    <row r="81" spans="1:2" x14ac:dyDescent="0.25">
      <c r="A81" s="84"/>
      <c r="B81" s="28" t="s">
        <v>9</v>
      </c>
    </row>
    <row r="82" spans="1:2" x14ac:dyDescent="0.25">
      <c r="A82" s="86" t="s">
        <v>102</v>
      </c>
      <c r="B82" s="29" t="s">
        <v>29</v>
      </c>
    </row>
    <row r="83" spans="1:2" x14ac:dyDescent="0.25">
      <c r="A83" s="86" t="s">
        <v>102</v>
      </c>
      <c r="B83" s="29" t="s">
        <v>30</v>
      </c>
    </row>
    <row r="84" spans="1:2" x14ac:dyDescent="0.25">
      <c r="A84" s="86" t="s">
        <v>102</v>
      </c>
      <c r="B84" s="29" t="s">
        <v>31</v>
      </c>
    </row>
    <row r="85" spans="1:2" x14ac:dyDescent="0.25">
      <c r="A85" s="84"/>
      <c r="B85" s="28" t="s">
        <v>11</v>
      </c>
    </row>
    <row r="86" spans="1:2" x14ac:dyDescent="0.25">
      <c r="A86" s="86" t="s">
        <v>102</v>
      </c>
      <c r="B86" s="18" t="s">
        <v>5</v>
      </c>
    </row>
    <row r="87" spans="1:2" x14ac:dyDescent="0.25">
      <c r="A87" s="86" t="s">
        <v>102</v>
      </c>
      <c r="B87" s="18" t="s">
        <v>24</v>
      </c>
    </row>
    <row r="88" spans="1:2" x14ac:dyDescent="0.25">
      <c r="A88" s="86" t="s">
        <v>102</v>
      </c>
      <c r="B88" s="18" t="s">
        <v>4</v>
      </c>
    </row>
    <row r="89" spans="1:2" x14ac:dyDescent="0.25">
      <c r="A89" s="86"/>
      <c r="B89" s="30" t="s">
        <v>34</v>
      </c>
    </row>
    <row r="90" spans="1:2" x14ac:dyDescent="0.25">
      <c r="A90" s="86" t="s">
        <v>102</v>
      </c>
      <c r="B90" s="18" t="s">
        <v>16</v>
      </c>
    </row>
    <row r="91" spans="1:2" x14ac:dyDescent="0.25">
      <c r="A91" s="86" t="s">
        <v>102</v>
      </c>
      <c r="B91" s="18" t="s">
        <v>17</v>
      </c>
    </row>
    <row r="92" spans="1:2" x14ac:dyDescent="0.25">
      <c r="A92" s="86" t="s">
        <v>102</v>
      </c>
      <c r="B92" s="18" t="s">
        <v>18</v>
      </c>
    </row>
    <row r="93" spans="1:2" x14ac:dyDescent="0.25">
      <c r="A93" s="86"/>
      <c r="B93" s="8"/>
    </row>
    <row r="94" spans="1:2" x14ac:dyDescent="0.25">
      <c r="A94" s="39"/>
      <c r="B94" s="31" t="s">
        <v>39</v>
      </c>
    </row>
    <row r="95" spans="1:2" x14ac:dyDescent="0.25">
      <c r="A95" s="39" t="s">
        <v>102</v>
      </c>
      <c r="B95" s="31" t="s">
        <v>37</v>
      </c>
    </row>
    <row r="96" spans="1:2" x14ac:dyDescent="0.25">
      <c r="A96" s="84"/>
      <c r="B96" s="32" t="s">
        <v>33</v>
      </c>
    </row>
    <row r="97" spans="1:2" x14ac:dyDescent="0.25">
      <c r="A97" s="84"/>
      <c r="B97" s="32" t="s">
        <v>10</v>
      </c>
    </row>
    <row r="98" spans="1:2" x14ac:dyDescent="0.25">
      <c r="A98" s="39" t="s">
        <v>102</v>
      </c>
      <c r="B98" s="33" t="s">
        <v>29</v>
      </c>
    </row>
    <row r="99" spans="1:2" x14ac:dyDescent="0.25">
      <c r="A99" s="39" t="s">
        <v>102</v>
      </c>
      <c r="B99" s="33" t="s">
        <v>30</v>
      </c>
    </row>
    <row r="100" spans="1:2" x14ac:dyDescent="0.25">
      <c r="A100" s="39" t="s">
        <v>102</v>
      </c>
      <c r="B100" s="33" t="s">
        <v>31</v>
      </c>
    </row>
    <row r="101" spans="1:2" x14ac:dyDescent="0.25">
      <c r="A101" s="84"/>
      <c r="B101" s="32" t="s">
        <v>9</v>
      </c>
    </row>
    <row r="102" spans="1:2" x14ac:dyDescent="0.25">
      <c r="A102" s="39" t="s">
        <v>102</v>
      </c>
      <c r="B102" s="33" t="s">
        <v>29</v>
      </c>
    </row>
    <row r="103" spans="1:2" x14ac:dyDescent="0.25">
      <c r="A103" s="39" t="s">
        <v>102</v>
      </c>
      <c r="B103" s="33" t="s">
        <v>30</v>
      </c>
    </row>
    <row r="104" spans="1:2" x14ac:dyDescent="0.25">
      <c r="A104" s="39" t="s">
        <v>102</v>
      </c>
      <c r="B104" s="33" t="s">
        <v>31</v>
      </c>
    </row>
    <row r="105" spans="1:2" x14ac:dyDescent="0.25">
      <c r="A105" s="84"/>
      <c r="B105" s="32" t="s">
        <v>11</v>
      </c>
    </row>
    <row r="106" spans="1:2" x14ac:dyDescent="0.25">
      <c r="A106" s="39" t="s">
        <v>102</v>
      </c>
      <c r="B106" s="34" t="s">
        <v>5</v>
      </c>
    </row>
    <row r="107" spans="1:2" x14ac:dyDescent="0.25">
      <c r="A107" s="39" t="s">
        <v>102</v>
      </c>
      <c r="B107" s="34" t="s">
        <v>24</v>
      </c>
    </row>
    <row r="108" spans="1:2" x14ac:dyDescent="0.25">
      <c r="A108" s="39" t="s">
        <v>102</v>
      </c>
      <c r="B108" s="34" t="s">
        <v>4</v>
      </c>
    </row>
    <row r="109" spans="1:2" x14ac:dyDescent="0.25">
      <c r="A109" s="86"/>
      <c r="B109" s="35" t="s">
        <v>34</v>
      </c>
    </row>
    <row r="110" spans="1:2" x14ac:dyDescent="0.25">
      <c r="A110" s="39" t="s">
        <v>102</v>
      </c>
      <c r="B110" s="34" t="s">
        <v>16</v>
      </c>
    </row>
    <row r="111" spans="1:2" x14ac:dyDescent="0.25">
      <c r="A111" s="39" t="s">
        <v>102</v>
      </c>
      <c r="B111" s="34" t="s">
        <v>17</v>
      </c>
    </row>
    <row r="112" spans="1:2" x14ac:dyDescent="0.25">
      <c r="A112" s="39" t="s">
        <v>102</v>
      </c>
      <c r="B112" s="34" t="s">
        <v>18</v>
      </c>
    </row>
    <row r="113" spans="1:2" x14ac:dyDescent="0.25">
      <c r="A113" s="86"/>
      <c r="B113" s="8"/>
    </row>
    <row r="114" spans="1:2" x14ac:dyDescent="0.25">
      <c r="A114" s="39"/>
      <c r="B114" s="16" t="s">
        <v>38</v>
      </c>
    </row>
    <row r="115" spans="1:2" x14ac:dyDescent="0.25">
      <c r="A115" s="86"/>
      <c r="B115" s="17" t="s">
        <v>34</v>
      </c>
    </row>
    <row r="116" spans="1:2" x14ac:dyDescent="0.25">
      <c r="A116" s="87" t="s">
        <v>102</v>
      </c>
      <c r="B116" s="26" t="s">
        <v>16</v>
      </c>
    </row>
    <row r="117" spans="1:2" x14ac:dyDescent="0.25">
      <c r="A117" s="87" t="s">
        <v>102</v>
      </c>
      <c r="B117" s="26" t="s">
        <v>17</v>
      </c>
    </row>
    <row r="118" spans="1:2" x14ac:dyDescent="0.25">
      <c r="A118" s="87" t="s">
        <v>102</v>
      </c>
      <c r="B118" s="26" t="s">
        <v>18</v>
      </c>
    </row>
    <row r="119" spans="1:2" x14ac:dyDescent="0.25">
      <c r="A119" s="86"/>
      <c r="B119" s="8"/>
    </row>
    <row r="120" spans="1:2" x14ac:dyDescent="0.25">
      <c r="A120" s="87"/>
    </row>
    <row r="121" spans="1:2" x14ac:dyDescent="0.25">
      <c r="A121" s="39"/>
      <c r="B121" s="37" t="s">
        <v>42</v>
      </c>
    </row>
    <row r="122" spans="1:2" x14ac:dyDescent="0.25">
      <c r="A122" s="39"/>
      <c r="B122" s="40" t="s">
        <v>50</v>
      </c>
    </row>
    <row r="123" spans="1:2" x14ac:dyDescent="0.25">
      <c r="A123" s="85"/>
      <c r="B123" s="42" t="s">
        <v>29</v>
      </c>
    </row>
    <row r="124" spans="1:2" x14ac:dyDescent="0.25">
      <c r="A124" s="85" t="s">
        <v>102</v>
      </c>
      <c r="B124" s="42" t="s">
        <v>30</v>
      </c>
    </row>
    <row r="125" spans="1:2" x14ac:dyDescent="0.25">
      <c r="A125" s="85"/>
      <c r="B125" s="42" t="s">
        <v>31</v>
      </c>
    </row>
    <row r="126" spans="1:2" x14ac:dyDescent="0.25">
      <c r="A126" s="39"/>
      <c r="B126" s="40" t="s">
        <v>51</v>
      </c>
    </row>
    <row r="127" spans="1:2" x14ac:dyDescent="0.25">
      <c r="A127" s="85"/>
      <c r="B127" s="42" t="s">
        <v>29</v>
      </c>
    </row>
    <row r="128" spans="1:2" x14ac:dyDescent="0.25">
      <c r="A128" s="85" t="s">
        <v>102</v>
      </c>
      <c r="B128" s="42" t="s">
        <v>30</v>
      </c>
    </row>
    <row r="129" spans="1:2" x14ac:dyDescent="0.25">
      <c r="A129" s="85"/>
      <c r="B129" s="42" t="s">
        <v>31</v>
      </c>
    </row>
    <row r="130" spans="1:2" x14ac:dyDescent="0.25">
      <c r="A130" s="39"/>
      <c r="B130" s="40" t="s">
        <v>52</v>
      </c>
    </row>
    <row r="131" spans="1:2" x14ac:dyDescent="0.25">
      <c r="A131" s="85"/>
      <c r="B131" s="42" t="s">
        <v>29</v>
      </c>
    </row>
    <row r="132" spans="1:2" x14ac:dyDescent="0.25">
      <c r="A132" s="85" t="s">
        <v>102</v>
      </c>
      <c r="B132" s="42" t="s">
        <v>30</v>
      </c>
    </row>
    <row r="133" spans="1:2" x14ac:dyDescent="0.25">
      <c r="A133" s="85"/>
      <c r="B133" s="42" t="s">
        <v>31</v>
      </c>
    </row>
    <row r="134" spans="1:2" x14ac:dyDescent="0.25">
      <c r="A134" s="39"/>
      <c r="B134" s="40" t="s">
        <v>53</v>
      </c>
    </row>
    <row r="135" spans="1:2" x14ac:dyDescent="0.25">
      <c r="A135" s="85" t="s">
        <v>102</v>
      </c>
      <c r="B135" s="42" t="s">
        <v>29</v>
      </c>
    </row>
    <row r="136" spans="1:2" x14ac:dyDescent="0.25">
      <c r="A136" s="85" t="s">
        <v>102</v>
      </c>
      <c r="B136" s="42" t="s">
        <v>30</v>
      </c>
    </row>
    <row r="137" spans="1:2" x14ac:dyDescent="0.25">
      <c r="A137" s="85" t="s">
        <v>102</v>
      </c>
      <c r="B137" s="42" t="s">
        <v>31</v>
      </c>
    </row>
    <row r="138" spans="1:2" x14ac:dyDescent="0.25">
      <c r="A138" s="39"/>
      <c r="B138" s="40" t="s">
        <v>54</v>
      </c>
    </row>
    <row r="139" spans="1:2" x14ac:dyDescent="0.25">
      <c r="A139" s="85" t="s">
        <v>102</v>
      </c>
      <c r="B139" s="42" t="s">
        <v>29</v>
      </c>
    </row>
    <row r="140" spans="1:2" x14ac:dyDescent="0.25">
      <c r="A140" s="85" t="s">
        <v>102</v>
      </c>
      <c r="B140" s="42" t="s">
        <v>30</v>
      </c>
    </row>
    <row r="141" spans="1:2" x14ac:dyDescent="0.25">
      <c r="A141" s="85" t="s">
        <v>102</v>
      </c>
      <c r="B141" s="42" t="s">
        <v>31</v>
      </c>
    </row>
    <row r="142" spans="1:2" x14ac:dyDescent="0.25">
      <c r="A142" s="39"/>
      <c r="B142" s="40" t="s">
        <v>55</v>
      </c>
    </row>
    <row r="143" spans="1:2" x14ac:dyDescent="0.25">
      <c r="A143" s="85" t="s">
        <v>102</v>
      </c>
      <c r="B143" s="42" t="s">
        <v>29</v>
      </c>
    </row>
    <row r="144" spans="1:2" x14ac:dyDescent="0.25">
      <c r="A144" s="85" t="s">
        <v>102</v>
      </c>
      <c r="B144" s="42" t="s">
        <v>30</v>
      </c>
    </row>
    <row r="145" spans="1:2" x14ac:dyDescent="0.25">
      <c r="A145" s="85" t="s">
        <v>102</v>
      </c>
      <c r="B145" s="42" t="s">
        <v>31</v>
      </c>
    </row>
    <row r="146" spans="1:2" x14ac:dyDescent="0.25">
      <c r="A146" s="39"/>
      <c r="B146" s="40" t="s">
        <v>43</v>
      </c>
    </row>
    <row r="147" spans="1:2" x14ac:dyDescent="0.25">
      <c r="A147" s="85"/>
      <c r="B147" s="42" t="s">
        <v>29</v>
      </c>
    </row>
    <row r="148" spans="1:2" x14ac:dyDescent="0.25">
      <c r="A148" s="85" t="s">
        <v>102</v>
      </c>
      <c r="B148" s="42" t="s">
        <v>30</v>
      </c>
    </row>
    <row r="149" spans="1:2" x14ac:dyDescent="0.25">
      <c r="A149" s="85"/>
      <c r="B149" s="42" t="s">
        <v>31</v>
      </c>
    </row>
    <row r="150" spans="1:2" x14ac:dyDescent="0.25">
      <c r="A150" s="39"/>
      <c r="B150" s="40" t="s">
        <v>45</v>
      </c>
    </row>
    <row r="151" spans="1:2" x14ac:dyDescent="0.25">
      <c r="A151" s="85"/>
      <c r="B151" s="42" t="s">
        <v>29</v>
      </c>
    </row>
    <row r="152" spans="1:2" x14ac:dyDescent="0.25">
      <c r="A152" s="85" t="s">
        <v>102</v>
      </c>
      <c r="B152" s="42" t="s">
        <v>30</v>
      </c>
    </row>
    <row r="153" spans="1:2" x14ac:dyDescent="0.25">
      <c r="A153" s="85"/>
      <c r="B153" s="42" t="s">
        <v>31</v>
      </c>
    </row>
    <row r="154" spans="1:2" x14ac:dyDescent="0.25">
      <c r="A154" s="39"/>
      <c r="B154" s="40" t="s">
        <v>46</v>
      </c>
    </row>
    <row r="155" spans="1:2" x14ac:dyDescent="0.25">
      <c r="A155" s="85"/>
      <c r="B155" s="42" t="s">
        <v>29</v>
      </c>
    </row>
    <row r="156" spans="1:2" x14ac:dyDescent="0.25">
      <c r="A156" s="85" t="s">
        <v>102</v>
      </c>
      <c r="B156" s="42" t="s">
        <v>30</v>
      </c>
    </row>
    <row r="157" spans="1:2" x14ac:dyDescent="0.25">
      <c r="A157" s="85"/>
      <c r="B157" s="42" t="s">
        <v>31</v>
      </c>
    </row>
    <row r="158" spans="1:2" x14ac:dyDescent="0.25">
      <c r="A158" s="39"/>
      <c r="B158" s="40" t="s">
        <v>47</v>
      </c>
    </row>
    <row r="159" spans="1:2" x14ac:dyDescent="0.25">
      <c r="A159" s="85" t="s">
        <v>102</v>
      </c>
      <c r="B159" s="42" t="s">
        <v>29</v>
      </c>
    </row>
    <row r="160" spans="1:2" x14ac:dyDescent="0.25">
      <c r="A160" s="85" t="s">
        <v>102</v>
      </c>
      <c r="B160" s="42" t="s">
        <v>30</v>
      </c>
    </row>
    <row r="161" spans="1:2" x14ac:dyDescent="0.25">
      <c r="A161" s="85" t="s">
        <v>102</v>
      </c>
      <c r="B161" s="42" t="s">
        <v>31</v>
      </c>
    </row>
    <row r="162" spans="1:2" x14ac:dyDescent="0.25">
      <c r="A162" s="39"/>
      <c r="B162" s="40" t="s">
        <v>48</v>
      </c>
    </row>
    <row r="163" spans="1:2" x14ac:dyDescent="0.25">
      <c r="A163" s="85" t="s">
        <v>102</v>
      </c>
      <c r="B163" s="42" t="s">
        <v>29</v>
      </c>
    </row>
    <row r="164" spans="1:2" x14ac:dyDescent="0.25">
      <c r="A164" s="85" t="s">
        <v>102</v>
      </c>
      <c r="B164" s="42" t="s">
        <v>30</v>
      </c>
    </row>
    <row r="165" spans="1:2" x14ac:dyDescent="0.25">
      <c r="A165" s="85" t="s">
        <v>102</v>
      </c>
      <c r="B165" s="42" t="s">
        <v>31</v>
      </c>
    </row>
    <row r="166" spans="1:2" x14ac:dyDescent="0.25">
      <c r="A166" s="39"/>
      <c r="B166" s="40" t="s">
        <v>49</v>
      </c>
    </row>
    <row r="167" spans="1:2" x14ac:dyDescent="0.25">
      <c r="A167" s="85" t="s">
        <v>102</v>
      </c>
      <c r="B167" s="42" t="s">
        <v>29</v>
      </c>
    </row>
    <row r="168" spans="1:2" x14ac:dyDescent="0.25">
      <c r="A168" s="85" t="s">
        <v>102</v>
      </c>
      <c r="B168" s="42" t="s">
        <v>30</v>
      </c>
    </row>
    <row r="169" spans="1:2" x14ac:dyDescent="0.25">
      <c r="A169" s="85" t="s">
        <v>102</v>
      </c>
      <c r="B169" s="42" t="s">
        <v>31</v>
      </c>
    </row>
    <row r="170" spans="1:2" x14ac:dyDescent="0.25">
      <c r="A170" s="39"/>
      <c r="B170" s="37" t="s">
        <v>56</v>
      </c>
    </row>
    <row r="171" spans="1:2" x14ac:dyDescent="0.25">
      <c r="A171" s="85" t="s">
        <v>102</v>
      </c>
      <c r="B171" s="49" t="s">
        <v>5</v>
      </c>
    </row>
    <row r="172" spans="1:2" x14ac:dyDescent="0.25">
      <c r="A172" s="85" t="s">
        <v>102</v>
      </c>
      <c r="B172" s="49" t="s">
        <v>24</v>
      </c>
    </row>
    <row r="173" spans="1:2" x14ac:dyDescent="0.25">
      <c r="A173" s="85" t="s">
        <v>102</v>
      </c>
      <c r="B173" s="49" t="s">
        <v>4</v>
      </c>
    </row>
    <row r="174" spans="1:2" x14ac:dyDescent="0.25">
      <c r="A174" s="39"/>
      <c r="B174" s="38"/>
    </row>
    <row r="175" spans="1:2" x14ac:dyDescent="0.25">
      <c r="A175" s="39"/>
      <c r="B175" s="37" t="s">
        <v>57</v>
      </c>
    </row>
    <row r="176" spans="1:2" x14ac:dyDescent="0.25">
      <c r="A176" s="85" t="s">
        <v>102</v>
      </c>
      <c r="B176" s="49" t="s">
        <v>5</v>
      </c>
    </row>
    <row r="177" spans="1:2" x14ac:dyDescent="0.25">
      <c r="A177" s="85" t="s">
        <v>102</v>
      </c>
      <c r="B177" s="49" t="s">
        <v>24</v>
      </c>
    </row>
    <row r="178" spans="1:2" x14ac:dyDescent="0.25">
      <c r="A178" s="85" t="s">
        <v>102</v>
      </c>
      <c r="B178" s="49" t="s">
        <v>4</v>
      </c>
    </row>
    <row r="179" spans="1:2" x14ac:dyDescent="0.25">
      <c r="A179" s="39"/>
      <c r="B179" s="38"/>
    </row>
    <row r="180" spans="1:2" x14ac:dyDescent="0.25">
      <c r="A180" s="39"/>
      <c r="B180" s="37" t="s">
        <v>58</v>
      </c>
    </row>
    <row r="181" spans="1:2" x14ac:dyDescent="0.25">
      <c r="A181" s="85" t="s">
        <v>102</v>
      </c>
      <c r="B181" s="49" t="s">
        <v>5</v>
      </c>
    </row>
    <row r="182" spans="1:2" x14ac:dyDescent="0.25">
      <c r="A182" s="85" t="s">
        <v>102</v>
      </c>
      <c r="B182" s="49" t="s">
        <v>24</v>
      </c>
    </row>
    <row r="183" spans="1:2" x14ac:dyDescent="0.25">
      <c r="A183" s="85" t="s">
        <v>102</v>
      </c>
      <c r="B183" s="49" t="s">
        <v>4</v>
      </c>
    </row>
    <row r="184" spans="1:2" x14ac:dyDescent="0.25">
      <c r="A184" s="39"/>
      <c r="B184" s="38"/>
    </row>
    <row r="185" spans="1:2" x14ac:dyDescent="0.25">
      <c r="A185" s="39"/>
      <c r="B185" s="37" t="s">
        <v>59</v>
      </c>
    </row>
    <row r="186" spans="1:2" x14ac:dyDescent="0.25">
      <c r="A186" s="85" t="s">
        <v>102</v>
      </c>
      <c r="B186" s="49" t="s">
        <v>5</v>
      </c>
    </row>
    <row r="187" spans="1:2" x14ac:dyDescent="0.25">
      <c r="A187" s="85" t="s">
        <v>102</v>
      </c>
      <c r="B187" s="49" t="s">
        <v>24</v>
      </c>
    </row>
    <row r="188" spans="1:2" x14ac:dyDescent="0.25">
      <c r="A188" s="85" t="s">
        <v>102</v>
      </c>
      <c r="B188" s="49" t="s">
        <v>4</v>
      </c>
    </row>
    <row r="189" spans="1:2" x14ac:dyDescent="0.25">
      <c r="A189" s="39"/>
      <c r="B189" s="38"/>
    </row>
    <row r="190" spans="1:2" x14ac:dyDescent="0.25">
      <c r="A190" s="39"/>
      <c r="B190" s="37" t="s">
        <v>60</v>
      </c>
    </row>
    <row r="191" spans="1:2" x14ac:dyDescent="0.25">
      <c r="A191" s="85" t="s">
        <v>102</v>
      </c>
      <c r="B191" s="49" t="s">
        <v>5</v>
      </c>
    </row>
    <row r="192" spans="1:2" x14ac:dyDescent="0.25">
      <c r="A192" s="85" t="s">
        <v>102</v>
      </c>
      <c r="B192" s="49" t="s">
        <v>24</v>
      </c>
    </row>
    <row r="193" spans="1:2" x14ac:dyDescent="0.25">
      <c r="A193" s="85" t="s">
        <v>102</v>
      </c>
      <c r="B193" s="49" t="s">
        <v>4</v>
      </c>
    </row>
    <row r="194" spans="1:2" x14ac:dyDescent="0.25">
      <c r="A194" s="39"/>
      <c r="B194" s="38"/>
    </row>
    <row r="195" spans="1:2" x14ac:dyDescent="0.25">
      <c r="A195" s="39"/>
      <c r="B195" s="37" t="s">
        <v>61</v>
      </c>
    </row>
    <row r="196" spans="1:2" x14ac:dyDescent="0.25">
      <c r="A196" s="85" t="s">
        <v>102</v>
      </c>
      <c r="B196" s="49" t="s">
        <v>5</v>
      </c>
    </row>
    <row r="197" spans="1:2" x14ac:dyDescent="0.25">
      <c r="A197" s="85" t="s">
        <v>102</v>
      </c>
      <c r="B197" s="49" t="s">
        <v>24</v>
      </c>
    </row>
    <row r="198" spans="1:2" x14ac:dyDescent="0.25">
      <c r="A198" s="85" t="s">
        <v>102</v>
      </c>
      <c r="B198" s="49" t="s">
        <v>4</v>
      </c>
    </row>
    <row r="199" spans="1:2" x14ac:dyDescent="0.25">
      <c r="A199" s="39"/>
      <c r="B199" s="38"/>
    </row>
    <row r="200" spans="1:2" x14ac:dyDescent="0.25">
      <c r="A200" s="39"/>
      <c r="B200" s="40" t="s">
        <v>62</v>
      </c>
    </row>
    <row r="201" spans="1:2" x14ac:dyDescent="0.25">
      <c r="A201" s="85" t="s">
        <v>102</v>
      </c>
      <c r="B201" s="47" t="s">
        <v>65</v>
      </c>
    </row>
    <row r="202" spans="1:2" x14ac:dyDescent="0.25">
      <c r="A202" s="85" t="s">
        <v>102</v>
      </c>
      <c r="B202" s="47" t="s">
        <v>66</v>
      </c>
    </row>
    <row r="203" spans="1:2" x14ac:dyDescent="0.25">
      <c r="A203" s="85" t="s">
        <v>102</v>
      </c>
      <c r="B203" s="47" t="s">
        <v>67</v>
      </c>
    </row>
    <row r="204" spans="1:2" x14ac:dyDescent="0.25">
      <c r="A204" s="39"/>
      <c r="B204" s="38"/>
    </row>
    <row r="205" spans="1:2" x14ac:dyDescent="0.25">
      <c r="A205" s="39"/>
      <c r="B205" s="40" t="s">
        <v>63</v>
      </c>
    </row>
    <row r="206" spans="1:2" x14ac:dyDescent="0.25">
      <c r="A206" s="85" t="s">
        <v>102</v>
      </c>
      <c r="B206" s="47" t="s">
        <v>68</v>
      </c>
    </row>
    <row r="207" spans="1:2" x14ac:dyDescent="0.25">
      <c r="A207" s="85" t="s">
        <v>102</v>
      </c>
      <c r="B207" s="47" t="s">
        <v>69</v>
      </c>
    </row>
    <row r="208" spans="1:2" x14ac:dyDescent="0.25">
      <c r="A208" s="85" t="s">
        <v>102</v>
      </c>
      <c r="B208" s="47" t="s">
        <v>70</v>
      </c>
    </row>
    <row r="209" spans="1:2" x14ac:dyDescent="0.25">
      <c r="A209" s="39"/>
      <c r="B209" s="38"/>
    </row>
    <row r="210" spans="1:2" x14ac:dyDescent="0.25">
      <c r="A210" s="39"/>
      <c r="B210" s="40" t="s">
        <v>64</v>
      </c>
    </row>
    <row r="211" spans="1:2" x14ac:dyDescent="0.25">
      <c r="A211" s="39" t="s">
        <v>102</v>
      </c>
      <c r="B211" s="47" t="s">
        <v>71</v>
      </c>
    </row>
    <row r="212" spans="1:2" x14ac:dyDescent="0.25">
      <c r="A212" s="39" t="s">
        <v>102</v>
      </c>
      <c r="B212" s="47" t="s">
        <v>72</v>
      </c>
    </row>
    <row r="213" spans="1:2" x14ac:dyDescent="0.25">
      <c r="A213" s="39" t="s">
        <v>102</v>
      </c>
      <c r="B213" s="47" t="s">
        <v>73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W244"/>
  <sheetViews>
    <sheetView tabSelected="1" zoomScale="125" zoomScaleNormal="125" workbookViewId="0">
      <pane ySplit="1" topLeftCell="A2" activePane="bottomLeft" state="frozen"/>
      <selection activeCell="BY1" sqref="BY1"/>
      <selection pane="bottomLeft" activeCell="FC84" sqref="FC84"/>
    </sheetView>
  </sheetViews>
  <sheetFormatPr defaultColWidth="9.109375" defaultRowHeight="10.199999999999999" x14ac:dyDescent="0.2"/>
  <cols>
    <col min="1" max="1" width="19.6640625" style="2" customWidth="1"/>
    <col min="2" max="11" width="7.6640625" style="2" customWidth="1"/>
    <col min="12" max="12" width="19.6640625" style="2" customWidth="1"/>
    <col min="13" max="21" width="7.6640625" style="2" customWidth="1"/>
    <col min="22" max="22" width="19.6640625" style="2" customWidth="1"/>
    <col min="23" max="32" width="7.6640625" style="2" customWidth="1"/>
    <col min="33" max="33" width="19.6640625" style="2" customWidth="1"/>
    <col min="34" max="43" width="7.6640625" style="2" customWidth="1"/>
    <col min="44" max="44" width="19.6640625" style="2" customWidth="1"/>
    <col min="45" max="54" width="7.6640625" style="2" customWidth="1"/>
    <col min="55" max="55" width="19.6640625" style="2" customWidth="1"/>
    <col min="56" max="65" width="7.6640625" style="2" customWidth="1"/>
    <col min="66" max="66" width="19.6640625" style="2" customWidth="1"/>
    <col min="67" max="76" width="7.6640625" style="2" customWidth="1"/>
    <col min="77" max="77" width="19.6640625" style="2" customWidth="1"/>
    <col min="78" max="87" width="7.6640625" style="2" customWidth="1"/>
    <col min="88" max="88" width="19.6640625" style="2" customWidth="1"/>
    <col min="89" max="98" width="7.6640625" style="2" customWidth="1"/>
    <col min="99" max="99" width="19.6640625" style="2" customWidth="1"/>
    <col min="100" max="109" width="7.6640625" style="2" customWidth="1"/>
    <col min="110" max="110" width="19.6640625" style="2" customWidth="1"/>
    <col min="111" max="120" width="7.6640625" style="2" customWidth="1"/>
    <col min="121" max="121" width="19.6640625" style="2" customWidth="1"/>
    <col min="122" max="131" width="7.6640625" style="2" customWidth="1"/>
    <col min="132" max="132" width="19.6640625" style="2" customWidth="1"/>
    <col min="133" max="142" width="7.6640625" style="2" customWidth="1"/>
    <col min="143" max="143" width="19.6640625" style="2" customWidth="1"/>
    <col min="144" max="153" width="7.6640625" style="2" customWidth="1"/>
    <col min="154" max="154" width="19.6640625" style="2" customWidth="1"/>
    <col min="155" max="155" width="7.6640625" style="2" customWidth="1"/>
    <col min="156" max="156" width="7.6640625" style="3" customWidth="1"/>
    <col min="157" max="157" width="9.33203125" style="3" customWidth="1"/>
    <col min="158" max="158" width="7.5546875" style="3" customWidth="1"/>
    <col min="159" max="159" width="7.6640625" style="3" customWidth="1"/>
    <col min="160" max="164" width="7.6640625" style="2" customWidth="1"/>
    <col min="165" max="165" width="18.6640625" style="2" customWidth="1"/>
    <col min="166" max="174" width="9.109375" style="2"/>
    <col min="175" max="175" width="7.6640625" style="2" customWidth="1"/>
    <col min="176" max="16384" width="9.109375" style="2"/>
  </cols>
  <sheetData>
    <row r="1" spans="1:160" ht="11.25" customHeight="1" thickBot="1" x14ac:dyDescent="0.25">
      <c r="A1" s="90" t="s">
        <v>123</v>
      </c>
      <c r="B1" s="91"/>
      <c r="C1" s="92"/>
      <c r="D1" s="92"/>
      <c r="E1" s="93"/>
      <c r="F1" s="105">
        <v>2018</v>
      </c>
      <c r="G1" s="82"/>
      <c r="H1" s="21"/>
      <c r="I1" s="5"/>
      <c r="L1" s="90" t="s">
        <v>132</v>
      </c>
      <c r="M1" s="92"/>
      <c r="N1" s="92"/>
      <c r="O1" s="92"/>
      <c r="P1" s="92"/>
      <c r="Q1" s="94">
        <f>$F$1</f>
        <v>2018</v>
      </c>
      <c r="V1" s="90" t="s">
        <v>132</v>
      </c>
      <c r="W1" s="92"/>
      <c r="X1" s="92"/>
      <c r="Y1" s="92"/>
      <c r="Z1" s="92"/>
      <c r="AA1" s="92"/>
      <c r="AB1" s="94">
        <f>$F$1</f>
        <v>2018</v>
      </c>
      <c r="AG1" s="90" t="s">
        <v>132</v>
      </c>
      <c r="AH1" s="92"/>
      <c r="AI1" s="92"/>
      <c r="AJ1" s="92"/>
      <c r="AK1" s="92"/>
      <c r="AL1" s="94">
        <f>$F$1</f>
        <v>2018</v>
      </c>
      <c r="AR1" s="90" t="s">
        <v>132</v>
      </c>
      <c r="AS1" s="92"/>
      <c r="AT1" s="92"/>
      <c r="AU1" s="92"/>
      <c r="AV1" s="92"/>
      <c r="AW1" s="94">
        <f>$F$1</f>
        <v>2018</v>
      </c>
      <c r="BA1" s="5"/>
      <c r="BB1" s="5"/>
      <c r="BC1" s="90" t="s">
        <v>132</v>
      </c>
      <c r="BD1" s="92"/>
      <c r="BE1" s="92"/>
      <c r="BF1" s="92"/>
      <c r="BG1" s="92"/>
      <c r="BH1" s="94">
        <f>$F$1</f>
        <v>2018</v>
      </c>
      <c r="BL1" s="5"/>
      <c r="BM1" s="5"/>
      <c r="BN1" s="90" t="s">
        <v>132</v>
      </c>
      <c r="BO1" s="92"/>
      <c r="BP1" s="92"/>
      <c r="BQ1" s="92"/>
      <c r="BR1" s="92"/>
      <c r="BS1" s="94">
        <f>$F$1</f>
        <v>2018</v>
      </c>
      <c r="BW1" s="5"/>
      <c r="BX1" s="5"/>
      <c r="BY1" s="90" t="s">
        <v>132</v>
      </c>
      <c r="BZ1" s="92"/>
      <c r="CA1" s="92"/>
      <c r="CB1" s="92"/>
      <c r="CC1" s="94">
        <f>$F$1</f>
        <v>2018</v>
      </c>
      <c r="CG1" s="5"/>
      <c r="CH1" s="5"/>
      <c r="CI1" s="5"/>
      <c r="CJ1" s="90" t="s">
        <v>132</v>
      </c>
      <c r="CK1" s="92"/>
      <c r="CL1" s="92"/>
      <c r="CM1" s="92"/>
      <c r="CN1" s="94">
        <f>$F$1</f>
        <v>2018</v>
      </c>
      <c r="CR1" s="5"/>
      <c r="CS1" s="5"/>
      <c r="CT1" s="5"/>
      <c r="CU1" s="90" t="s">
        <v>132</v>
      </c>
      <c r="CV1" s="92"/>
      <c r="CW1" s="92"/>
      <c r="CX1" s="92"/>
      <c r="CY1" s="94">
        <f>$F$1</f>
        <v>2018</v>
      </c>
      <c r="DC1" s="5"/>
      <c r="DD1" s="5"/>
      <c r="DE1" s="5"/>
      <c r="DF1" s="90" t="s">
        <v>132</v>
      </c>
      <c r="DG1" s="92"/>
      <c r="DH1" s="92"/>
      <c r="DI1" s="92"/>
      <c r="DJ1" s="92"/>
      <c r="DK1" s="92"/>
      <c r="DL1" s="94">
        <f>$F$1</f>
        <v>2018</v>
      </c>
      <c r="DP1" s="5"/>
      <c r="DQ1" s="90" t="s">
        <v>132</v>
      </c>
      <c r="DR1" s="92"/>
      <c r="DS1" s="92"/>
      <c r="DT1" s="92"/>
      <c r="DU1" s="92"/>
      <c r="DV1" s="92"/>
      <c r="DW1" s="94">
        <f>$F$1</f>
        <v>2018</v>
      </c>
      <c r="EA1" s="5"/>
      <c r="EB1" s="90" t="s">
        <v>132</v>
      </c>
      <c r="EC1" s="92"/>
      <c r="ED1" s="92"/>
      <c r="EE1" s="92"/>
      <c r="EF1" s="92"/>
      <c r="EG1" s="92"/>
      <c r="EH1" s="94">
        <f>$F$1</f>
        <v>2018</v>
      </c>
      <c r="EM1" s="90" t="s">
        <v>132</v>
      </c>
      <c r="EN1" s="92"/>
      <c r="EO1" s="92"/>
      <c r="EP1" s="92"/>
      <c r="EQ1" s="92"/>
      <c r="ER1" s="92"/>
      <c r="ES1" s="94">
        <f>$F$1</f>
        <v>2018</v>
      </c>
      <c r="ET1" s="132"/>
      <c r="EU1" s="132"/>
      <c r="EV1" s="132"/>
      <c r="EX1" s="139"/>
      <c r="EY1" s="132"/>
      <c r="EZ1" s="140"/>
      <c r="FA1" s="140"/>
      <c r="FB1" s="140"/>
      <c r="FC1" s="140"/>
      <c r="FD1" s="141"/>
    </row>
    <row r="2" spans="1:160" ht="11.25" customHeight="1" x14ac:dyDescent="0.2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5"/>
      <c r="N2" s="5"/>
      <c r="O2" s="5"/>
      <c r="P2" s="5"/>
      <c r="Q2" s="5"/>
      <c r="R2" s="5"/>
      <c r="S2" s="5"/>
      <c r="T2" s="5"/>
      <c r="U2" s="5"/>
      <c r="V2" s="6"/>
      <c r="W2" s="5"/>
      <c r="X2" s="5"/>
      <c r="Y2" s="5"/>
      <c r="Z2" s="5"/>
      <c r="AA2" s="5"/>
      <c r="AB2" s="5"/>
      <c r="AC2" s="5"/>
      <c r="AD2" s="5"/>
      <c r="AE2" s="5"/>
      <c r="AF2" s="5"/>
      <c r="AG2" s="6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  <c r="AS2" s="5"/>
      <c r="AW2" s="5"/>
      <c r="AX2" s="5"/>
      <c r="AY2" s="5"/>
      <c r="AZ2" s="5"/>
      <c r="BA2" s="5"/>
      <c r="BB2" s="5"/>
      <c r="BC2" s="6"/>
      <c r="BD2" s="5"/>
      <c r="BH2" s="5"/>
      <c r="BI2" s="5"/>
      <c r="BJ2" s="5"/>
      <c r="BK2" s="5"/>
      <c r="BL2" s="5"/>
      <c r="BM2" s="5"/>
      <c r="BN2" s="6"/>
      <c r="BO2" s="5"/>
      <c r="BS2" s="5"/>
      <c r="BT2" s="5"/>
      <c r="BU2" s="5"/>
      <c r="BV2" s="5"/>
      <c r="BW2" s="5"/>
      <c r="BX2" s="5"/>
      <c r="BY2" s="6"/>
      <c r="BZ2" s="5"/>
      <c r="CC2" s="5"/>
      <c r="CD2" s="5"/>
      <c r="CE2" s="5"/>
      <c r="CF2" s="5"/>
      <c r="CG2" s="5"/>
      <c r="CH2" s="5"/>
      <c r="CI2" s="5"/>
      <c r="CJ2" s="6"/>
      <c r="CK2" s="5"/>
      <c r="CL2" s="5"/>
      <c r="CN2" s="5"/>
      <c r="CO2" s="5"/>
      <c r="CP2" s="5"/>
      <c r="CQ2" s="5"/>
      <c r="CR2" s="5"/>
      <c r="CS2" s="5"/>
      <c r="CT2" s="5"/>
      <c r="CU2" s="6"/>
      <c r="CV2" s="5"/>
      <c r="CW2" s="5"/>
      <c r="CY2" s="5"/>
      <c r="CZ2" s="5"/>
      <c r="DA2" s="5"/>
      <c r="DB2" s="5"/>
      <c r="DC2" s="5"/>
      <c r="DD2" s="5"/>
      <c r="DE2" s="5"/>
      <c r="DF2" s="6"/>
      <c r="DL2" s="5"/>
      <c r="DM2" s="5"/>
      <c r="DN2" s="5"/>
      <c r="DO2" s="5"/>
      <c r="DP2" s="5"/>
      <c r="DQ2" s="6"/>
      <c r="DR2" s="5"/>
      <c r="DS2" s="5"/>
      <c r="DW2" s="5"/>
      <c r="DX2" s="5"/>
      <c r="EA2" s="5"/>
      <c r="EB2" s="6"/>
      <c r="EM2" s="6"/>
      <c r="EX2" s="6"/>
    </row>
    <row r="3" spans="1:160" s="103" customFormat="1" ht="11.25" customHeight="1" x14ac:dyDescent="0.2">
      <c r="A3" s="101" t="s">
        <v>127</v>
      </c>
      <c r="B3" s="106">
        <v>43160</v>
      </c>
      <c r="C3" s="106">
        <v>43164</v>
      </c>
      <c r="D3" s="106">
        <v>43165</v>
      </c>
      <c r="E3" s="106">
        <v>43167</v>
      </c>
      <c r="F3" s="106">
        <v>43171</v>
      </c>
      <c r="G3" s="106">
        <v>43172</v>
      </c>
      <c r="H3" s="106">
        <v>43173</v>
      </c>
      <c r="I3" s="106">
        <v>43174</v>
      </c>
      <c r="J3" s="106">
        <v>43178</v>
      </c>
      <c r="K3" s="106">
        <v>43179</v>
      </c>
      <c r="L3" s="101" t="s">
        <v>25</v>
      </c>
      <c r="M3" s="106">
        <v>43180</v>
      </c>
      <c r="N3" s="106">
        <v>43185</v>
      </c>
      <c r="O3" s="106">
        <v>43187</v>
      </c>
      <c r="P3" s="106">
        <v>43188</v>
      </c>
      <c r="Q3" s="106">
        <v>43192</v>
      </c>
      <c r="R3" s="106">
        <v>43193</v>
      </c>
      <c r="S3" s="106">
        <v>43195</v>
      </c>
      <c r="T3" s="106">
        <v>43199</v>
      </c>
      <c r="U3" s="106">
        <v>43201</v>
      </c>
      <c r="V3" s="101" t="s">
        <v>25</v>
      </c>
      <c r="W3" s="106">
        <v>43202</v>
      </c>
      <c r="X3" s="106">
        <v>43206</v>
      </c>
      <c r="Y3" s="106">
        <v>43208</v>
      </c>
      <c r="Z3" s="106">
        <v>43209</v>
      </c>
      <c r="AA3" s="106">
        <v>43213</v>
      </c>
      <c r="AB3" s="106" t="s">
        <v>131</v>
      </c>
      <c r="AC3" s="106">
        <v>43216</v>
      </c>
      <c r="AD3" s="106">
        <v>43220</v>
      </c>
      <c r="AE3" s="106">
        <v>43221</v>
      </c>
      <c r="AF3" s="106">
        <v>43222</v>
      </c>
      <c r="AG3" s="101" t="s">
        <v>25</v>
      </c>
      <c r="AH3" s="106">
        <v>43227</v>
      </c>
      <c r="AI3" s="106">
        <v>43228</v>
      </c>
      <c r="AJ3" s="106">
        <v>43229</v>
      </c>
      <c r="AK3" s="106">
        <v>43230</v>
      </c>
      <c r="AL3" s="106">
        <v>43234</v>
      </c>
      <c r="AM3" s="106">
        <v>43236</v>
      </c>
      <c r="AN3" s="106">
        <v>43237</v>
      </c>
      <c r="AO3" s="106">
        <v>43241</v>
      </c>
      <c r="AP3" s="106">
        <v>43242</v>
      </c>
      <c r="AQ3" s="106">
        <v>43243</v>
      </c>
      <c r="AR3" s="101" t="s">
        <v>25</v>
      </c>
      <c r="AS3" s="106">
        <v>43249</v>
      </c>
      <c r="AT3" s="106">
        <v>43250</v>
      </c>
      <c r="AU3" s="106">
        <v>43251</v>
      </c>
      <c r="AV3" s="106">
        <v>43256</v>
      </c>
      <c r="AW3" s="106">
        <v>43257</v>
      </c>
      <c r="AX3" s="106">
        <v>43258</v>
      </c>
      <c r="AY3" s="106">
        <v>43262</v>
      </c>
      <c r="AZ3" s="106">
        <v>43263</v>
      </c>
      <c r="BA3" s="106">
        <v>43264</v>
      </c>
      <c r="BB3" s="106">
        <v>43269</v>
      </c>
      <c r="BC3" s="101" t="s">
        <v>25</v>
      </c>
      <c r="BD3" s="106">
        <v>43270</v>
      </c>
      <c r="BE3" s="106">
        <v>43272</v>
      </c>
      <c r="BF3" s="106">
        <v>43276</v>
      </c>
      <c r="BG3" s="106">
        <v>43278</v>
      </c>
      <c r="BH3" s="106">
        <v>43279</v>
      </c>
      <c r="BI3" s="106">
        <v>43283</v>
      </c>
      <c r="BJ3" s="106">
        <v>43284</v>
      </c>
      <c r="BK3" s="106">
        <v>43286</v>
      </c>
      <c r="BL3" s="106">
        <v>43290</v>
      </c>
      <c r="BM3" s="106">
        <v>43291</v>
      </c>
      <c r="BN3" s="101" t="s">
        <v>25</v>
      </c>
      <c r="BO3" s="106">
        <v>43293</v>
      </c>
      <c r="BP3" s="106">
        <v>43298</v>
      </c>
      <c r="BQ3" s="106">
        <v>43299</v>
      </c>
      <c r="BR3" s="106">
        <v>43300</v>
      </c>
      <c r="BS3" s="106">
        <v>43304</v>
      </c>
      <c r="BT3" s="106">
        <v>43305</v>
      </c>
      <c r="BU3" s="106">
        <v>43307</v>
      </c>
      <c r="BV3" s="106">
        <v>43311</v>
      </c>
      <c r="BW3" s="106">
        <v>43312</v>
      </c>
      <c r="BX3" s="106">
        <v>43313</v>
      </c>
      <c r="BY3" s="101" t="s">
        <v>25</v>
      </c>
      <c r="BZ3" s="106">
        <v>43318</v>
      </c>
      <c r="CA3" s="106">
        <v>43319</v>
      </c>
      <c r="CB3" s="106">
        <v>43321</v>
      </c>
      <c r="CC3" s="106">
        <v>43326</v>
      </c>
      <c r="CD3" s="106">
        <v>43327</v>
      </c>
      <c r="CE3" s="106">
        <v>43328</v>
      </c>
      <c r="CF3" s="106">
        <v>43333</v>
      </c>
      <c r="CG3" s="106">
        <v>43334</v>
      </c>
      <c r="CH3" s="106">
        <v>43335</v>
      </c>
      <c r="CI3" s="106">
        <v>43339</v>
      </c>
      <c r="CJ3" s="101" t="s">
        <v>25</v>
      </c>
      <c r="CK3" s="106">
        <v>43341</v>
      </c>
      <c r="CL3" s="106">
        <v>43342</v>
      </c>
      <c r="CM3" s="106">
        <v>43347</v>
      </c>
      <c r="CN3" s="106">
        <v>43348</v>
      </c>
      <c r="CO3" s="106">
        <v>43349</v>
      </c>
      <c r="CP3" s="106">
        <v>43353</v>
      </c>
      <c r="CQ3" s="106">
        <v>43354</v>
      </c>
      <c r="CR3" s="106">
        <v>43355</v>
      </c>
      <c r="CS3" s="106">
        <v>43360</v>
      </c>
      <c r="CT3" s="106">
        <v>43362</v>
      </c>
      <c r="CU3" s="101" t="s">
        <v>25</v>
      </c>
      <c r="CV3" s="106">
        <v>43363</v>
      </c>
      <c r="CW3" s="106">
        <v>43367</v>
      </c>
      <c r="CX3" s="106">
        <v>43368</v>
      </c>
      <c r="CY3" s="106">
        <v>43370</v>
      </c>
      <c r="CZ3" s="106">
        <v>43374</v>
      </c>
      <c r="DA3" s="106">
        <v>43376</v>
      </c>
      <c r="DB3" s="106">
        <v>43377</v>
      </c>
      <c r="DC3" s="106">
        <v>43382</v>
      </c>
      <c r="DD3" s="106">
        <v>43383</v>
      </c>
      <c r="DE3" s="106">
        <v>43384</v>
      </c>
      <c r="DF3" s="101" t="s">
        <v>25</v>
      </c>
      <c r="DG3" s="106">
        <v>43388</v>
      </c>
      <c r="DH3" s="106">
        <v>43390</v>
      </c>
      <c r="DI3" s="106">
        <v>43391</v>
      </c>
      <c r="DJ3" s="106">
        <v>43395</v>
      </c>
      <c r="DK3" s="106">
        <v>43396</v>
      </c>
      <c r="DL3" s="106">
        <v>43398</v>
      </c>
      <c r="DM3" s="106">
        <v>43402</v>
      </c>
      <c r="DN3" s="106">
        <v>43403</v>
      </c>
      <c r="DO3" s="106">
        <v>43404</v>
      </c>
      <c r="DP3" s="106">
        <v>43409</v>
      </c>
      <c r="DQ3" s="101" t="s">
        <v>25</v>
      </c>
      <c r="DR3" s="103">
        <v>43410</v>
      </c>
      <c r="DS3" s="103">
        <v>43411</v>
      </c>
      <c r="DT3" s="106">
        <v>43417</v>
      </c>
      <c r="DU3" s="106">
        <v>43418</v>
      </c>
      <c r="DV3" s="106">
        <v>43419</v>
      </c>
      <c r="DW3" s="106">
        <v>43423</v>
      </c>
      <c r="DX3" s="106">
        <v>43424</v>
      </c>
      <c r="DY3" s="106">
        <v>43425</v>
      </c>
      <c r="DZ3" s="106">
        <v>43430</v>
      </c>
      <c r="EA3" s="106">
        <v>43431</v>
      </c>
      <c r="EB3" s="101" t="s">
        <v>25</v>
      </c>
      <c r="EC3" s="106">
        <v>43432</v>
      </c>
      <c r="ED3" s="106">
        <v>43437</v>
      </c>
      <c r="EE3" s="106">
        <v>43438</v>
      </c>
      <c r="EF3" s="108">
        <v>43440</v>
      </c>
      <c r="EG3" s="108">
        <v>43444</v>
      </c>
      <c r="EH3" s="108">
        <v>43446</v>
      </c>
      <c r="EI3" s="106">
        <v>43447</v>
      </c>
      <c r="EJ3" s="106">
        <v>43451</v>
      </c>
      <c r="EK3" s="106">
        <v>43452</v>
      </c>
      <c r="EL3" s="106">
        <v>43453</v>
      </c>
      <c r="EM3" s="101" t="s">
        <v>25</v>
      </c>
      <c r="EN3" s="106">
        <v>43455</v>
      </c>
      <c r="EO3" s="106">
        <v>43460</v>
      </c>
      <c r="EP3" s="106">
        <v>43461</v>
      </c>
      <c r="EQ3" s="106"/>
      <c r="ER3" s="106"/>
      <c r="ES3" s="106"/>
      <c r="ET3" s="106"/>
      <c r="EU3" s="106"/>
      <c r="EV3" s="106"/>
      <c r="EW3" s="109"/>
      <c r="EX3" s="101"/>
      <c r="EY3" s="109"/>
      <c r="EZ3" s="102"/>
      <c r="FA3" s="102"/>
      <c r="FB3" s="102"/>
      <c r="FC3" s="102"/>
    </row>
    <row r="4" spans="1:160" ht="11.25" customHeight="1" x14ac:dyDescent="0.2">
      <c r="A4" s="20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20"/>
      <c r="M4" s="107"/>
      <c r="N4" s="107"/>
      <c r="O4" s="107"/>
      <c r="P4" s="107"/>
      <c r="Q4" s="107"/>
      <c r="R4" s="107"/>
      <c r="S4" s="107"/>
      <c r="T4" s="107"/>
      <c r="U4" s="107"/>
      <c r="V4" s="20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20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20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20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20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20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20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20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20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20"/>
      <c r="DT4" s="107"/>
      <c r="DU4" s="107"/>
      <c r="DV4" s="107"/>
      <c r="DW4" s="107"/>
      <c r="DX4" s="107"/>
      <c r="DY4" s="107"/>
      <c r="DZ4" s="107"/>
      <c r="EA4" s="107"/>
      <c r="EB4" s="20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20"/>
      <c r="EN4" s="107"/>
      <c r="EO4" s="107"/>
      <c r="EP4" s="107"/>
      <c r="EQ4" s="107"/>
      <c r="ER4" s="107"/>
      <c r="ES4" s="107"/>
      <c r="ET4" s="107"/>
      <c r="EU4" s="107"/>
      <c r="EV4" s="107"/>
      <c r="EW4" s="110"/>
      <c r="EX4" s="20"/>
      <c r="EY4" s="110"/>
    </row>
    <row r="5" spans="1:160" s="96" customFormat="1" ht="11.25" customHeight="1" x14ac:dyDescent="0.2">
      <c r="A5" s="95" t="s">
        <v>36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95" t="s">
        <v>36</v>
      </c>
      <c r="M5" s="107"/>
      <c r="N5" s="107"/>
      <c r="O5" s="107"/>
      <c r="P5" s="107"/>
      <c r="Q5" s="107"/>
      <c r="R5" s="107"/>
      <c r="S5" s="107"/>
      <c r="T5" s="107"/>
      <c r="U5" s="107"/>
      <c r="V5" s="95" t="s">
        <v>36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95" t="s">
        <v>36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95" t="s">
        <v>36</v>
      </c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95" t="s">
        <v>36</v>
      </c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95" t="s">
        <v>36</v>
      </c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95" t="s">
        <v>36</v>
      </c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95" t="s">
        <v>36</v>
      </c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95" t="s">
        <v>36</v>
      </c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95" t="s">
        <v>36</v>
      </c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95" t="s">
        <v>36</v>
      </c>
      <c r="DT5" s="107"/>
      <c r="DU5" s="107"/>
      <c r="DV5" s="107"/>
      <c r="DW5" s="107"/>
      <c r="DX5" s="107"/>
      <c r="DY5" s="107"/>
      <c r="DZ5" s="107"/>
      <c r="EA5" s="107"/>
      <c r="EB5" s="95" t="s">
        <v>36</v>
      </c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95" t="s">
        <v>36</v>
      </c>
      <c r="EN5" s="107"/>
      <c r="EO5" s="107"/>
      <c r="EP5" s="107"/>
      <c r="EQ5" s="107"/>
      <c r="ER5" s="107"/>
      <c r="ES5" s="107"/>
      <c r="ET5" s="107"/>
      <c r="EU5" s="107"/>
      <c r="EV5" s="107"/>
      <c r="EW5" s="111"/>
      <c r="EX5" s="95"/>
      <c r="EY5" s="111"/>
      <c r="EZ5" s="4"/>
      <c r="FA5" s="4"/>
      <c r="FB5" s="4"/>
      <c r="FC5" s="4"/>
    </row>
    <row r="6" spans="1:160" s="96" customFormat="1" ht="11.25" customHeight="1" x14ac:dyDescent="0.2">
      <c r="A6" s="95" t="s">
        <v>35</v>
      </c>
      <c r="B6" s="107">
        <v>1.63</v>
      </c>
      <c r="C6" s="107">
        <v>2.29</v>
      </c>
      <c r="D6" s="107">
        <v>2.2200000000000002</v>
      </c>
      <c r="E6" s="107">
        <v>1.92</v>
      </c>
      <c r="F6" s="107">
        <v>2.87</v>
      </c>
      <c r="G6" s="107">
        <v>1.7</v>
      </c>
      <c r="H6" s="107">
        <v>1.94</v>
      </c>
      <c r="I6" s="107">
        <v>2.06</v>
      </c>
      <c r="J6" s="107">
        <v>2.2200000000000002</v>
      </c>
      <c r="K6" s="107">
        <v>2.35</v>
      </c>
      <c r="L6" s="95" t="s">
        <v>35</v>
      </c>
      <c r="M6" s="107">
        <v>1.71</v>
      </c>
      <c r="N6" s="107">
        <v>1.77</v>
      </c>
      <c r="O6" s="107">
        <v>1.4</v>
      </c>
      <c r="P6" s="107">
        <v>1.37</v>
      </c>
      <c r="Q6" s="107">
        <v>1.59</v>
      </c>
      <c r="R6" s="107">
        <v>1.82</v>
      </c>
      <c r="S6" s="107">
        <v>1.56</v>
      </c>
      <c r="T6" s="107">
        <v>0.96</v>
      </c>
      <c r="U6" s="107">
        <v>0.8</v>
      </c>
      <c r="V6" s="95" t="s">
        <v>35</v>
      </c>
      <c r="W6" s="107">
        <v>0.5</v>
      </c>
      <c r="X6" s="107">
        <v>1.1000000000000001</v>
      </c>
      <c r="Y6" s="107">
        <v>1</v>
      </c>
      <c r="Z6" s="107">
        <v>1.5</v>
      </c>
      <c r="AA6" s="107">
        <v>1.4</v>
      </c>
      <c r="AB6" s="107">
        <v>1.9</v>
      </c>
      <c r="AC6" s="107">
        <v>1.6</v>
      </c>
      <c r="AD6" s="107">
        <v>1.76</v>
      </c>
      <c r="AE6" s="107">
        <v>2.14</v>
      </c>
      <c r="AF6" s="107">
        <v>2.11</v>
      </c>
      <c r="AG6" s="95" t="s">
        <v>35</v>
      </c>
      <c r="AH6" s="107">
        <v>2.4900000000000002</v>
      </c>
      <c r="AI6" s="107">
        <v>1.87</v>
      </c>
      <c r="AJ6" s="107">
        <v>2.15</v>
      </c>
      <c r="AK6" s="107">
        <v>1.61</v>
      </c>
      <c r="AL6" s="107">
        <v>1.77</v>
      </c>
      <c r="AM6" s="107">
        <v>1.7</v>
      </c>
      <c r="AN6" s="107">
        <v>1.58</v>
      </c>
      <c r="AO6" s="107">
        <v>1.81</v>
      </c>
      <c r="AP6" s="107">
        <v>1.69</v>
      </c>
      <c r="AQ6" s="107">
        <v>1.56</v>
      </c>
      <c r="AR6" s="95" t="s">
        <v>35</v>
      </c>
      <c r="AS6" s="107">
        <v>1.5</v>
      </c>
      <c r="AT6" s="107">
        <v>1.91</v>
      </c>
      <c r="AU6" s="107">
        <v>1.58</v>
      </c>
      <c r="AV6" s="107">
        <v>1.9</v>
      </c>
      <c r="AW6" s="107">
        <v>1.67</v>
      </c>
      <c r="AX6" s="107">
        <v>1.1000000000000001</v>
      </c>
      <c r="AY6" s="107">
        <v>1.63</v>
      </c>
      <c r="AZ6" s="107">
        <v>2.35</v>
      </c>
      <c r="BA6" s="107">
        <v>2.0499999999999998</v>
      </c>
      <c r="BB6" s="107">
        <v>2.35</v>
      </c>
      <c r="BC6" s="95" t="s">
        <v>35</v>
      </c>
      <c r="BD6" s="107">
        <v>1.79</v>
      </c>
      <c r="BE6" s="107">
        <v>1.61</v>
      </c>
      <c r="BF6" s="107">
        <v>2.6</v>
      </c>
      <c r="BG6" s="107">
        <v>2.29</v>
      </c>
      <c r="BH6" s="107">
        <v>2.4900000000000002</v>
      </c>
      <c r="BI6" s="107">
        <v>2.1</v>
      </c>
      <c r="BJ6" s="107">
        <v>2.0099999999999998</v>
      </c>
      <c r="BK6" s="107">
        <v>2.11</v>
      </c>
      <c r="BL6" s="107">
        <v>2.2999999999999998</v>
      </c>
      <c r="BM6" s="107">
        <v>2.37</v>
      </c>
      <c r="BN6" s="95" t="s">
        <v>35</v>
      </c>
      <c r="BO6" s="107">
        <v>2.12</v>
      </c>
      <c r="BP6" s="107">
        <v>2.11</v>
      </c>
      <c r="BQ6" s="107">
        <v>2.2599999999999998</v>
      </c>
      <c r="BR6" s="107">
        <v>2.31</v>
      </c>
      <c r="BS6" s="107">
        <v>2.2799999999999998</v>
      </c>
      <c r="BT6" s="107">
        <v>2.27</v>
      </c>
      <c r="BU6" s="107">
        <v>2.48</v>
      </c>
      <c r="BV6" s="107">
        <v>1.79</v>
      </c>
      <c r="BW6" s="107">
        <v>2.57</v>
      </c>
      <c r="BX6" s="107">
        <v>2.98</v>
      </c>
      <c r="BY6" s="95" t="s">
        <v>35</v>
      </c>
      <c r="BZ6" s="107">
        <v>2.5299999999999998</v>
      </c>
      <c r="CA6" s="107">
        <v>2.4900000000000002</v>
      </c>
      <c r="CB6" s="107">
        <v>2.2000000000000002</v>
      </c>
      <c r="CC6" s="107">
        <v>2.37</v>
      </c>
      <c r="CD6" s="107">
        <v>2.52</v>
      </c>
      <c r="CE6" s="107">
        <v>2.66</v>
      </c>
      <c r="CF6" s="107">
        <v>2.54</v>
      </c>
      <c r="CG6" s="107">
        <v>2.2999999999999998</v>
      </c>
      <c r="CH6" s="107">
        <v>2.1</v>
      </c>
      <c r="CI6" s="107">
        <v>2.61</v>
      </c>
      <c r="CJ6" s="95" t="s">
        <v>35</v>
      </c>
      <c r="CK6" s="107">
        <v>2.37</v>
      </c>
      <c r="CL6" s="107">
        <v>2.68</v>
      </c>
      <c r="CM6" s="107">
        <v>2.25</v>
      </c>
      <c r="CN6" s="107">
        <v>2.36</v>
      </c>
      <c r="CO6" s="107">
        <v>2.1</v>
      </c>
      <c r="CP6" s="107">
        <v>2.4700000000000002</v>
      </c>
      <c r="CQ6" s="107">
        <v>2.5099999999999998</v>
      </c>
      <c r="CR6" s="107">
        <v>2.34</v>
      </c>
      <c r="CS6" s="107">
        <v>1.62</v>
      </c>
      <c r="CT6" s="107">
        <v>2.02</v>
      </c>
      <c r="CU6" s="95" t="s">
        <v>35</v>
      </c>
      <c r="CV6" s="107">
        <v>2.21</v>
      </c>
      <c r="CW6" s="107">
        <v>2.44</v>
      </c>
      <c r="CX6" s="107">
        <v>1.93</v>
      </c>
      <c r="CY6" s="107">
        <v>2.5099999999999998</v>
      </c>
      <c r="CZ6" s="107">
        <v>2.54</v>
      </c>
      <c r="DA6" s="107">
        <v>1.76</v>
      </c>
      <c r="DB6" s="107">
        <v>2.33</v>
      </c>
      <c r="DC6" s="107">
        <v>2.5499999999999998</v>
      </c>
      <c r="DD6" s="107">
        <v>2.14</v>
      </c>
      <c r="DE6" s="107">
        <v>2.54</v>
      </c>
      <c r="DF6" s="95" t="s">
        <v>35</v>
      </c>
      <c r="DG6" s="107">
        <v>2.02</v>
      </c>
      <c r="DH6" s="107">
        <v>2.39</v>
      </c>
      <c r="DI6" s="107">
        <v>2.5099999999999998</v>
      </c>
      <c r="DJ6" s="107">
        <v>2.57</v>
      </c>
      <c r="DK6" s="107">
        <v>2.63</v>
      </c>
      <c r="DL6" s="107">
        <v>1.94</v>
      </c>
      <c r="DM6" s="107">
        <v>2.2799999999999998</v>
      </c>
      <c r="DN6" s="107">
        <v>1.96</v>
      </c>
      <c r="DO6" s="107">
        <v>2.36</v>
      </c>
      <c r="DP6" s="107">
        <v>2.2799999999999998</v>
      </c>
      <c r="DQ6" s="95" t="s">
        <v>35</v>
      </c>
      <c r="DR6" s="96">
        <v>2.2999999999999998</v>
      </c>
      <c r="DS6" s="96">
        <v>1.5</v>
      </c>
      <c r="DT6" s="107">
        <v>2.2999999999999998</v>
      </c>
      <c r="DU6" s="107">
        <v>2.6</v>
      </c>
      <c r="DV6" s="107">
        <v>2.8</v>
      </c>
      <c r="DW6" s="107">
        <v>2.2999999999999998</v>
      </c>
      <c r="DX6" s="107">
        <v>2.8</v>
      </c>
      <c r="DY6" s="107">
        <v>2.7</v>
      </c>
      <c r="DZ6" s="107">
        <v>2.7</v>
      </c>
      <c r="EA6" s="107">
        <v>2.4500000000000002</v>
      </c>
      <c r="EB6" s="95" t="s">
        <v>35</v>
      </c>
      <c r="EC6" s="107">
        <v>2.5</v>
      </c>
      <c r="ED6" s="107">
        <v>2.7</v>
      </c>
      <c r="EE6" s="107">
        <v>2.85</v>
      </c>
      <c r="EF6" s="107">
        <v>2.65</v>
      </c>
      <c r="EG6" s="107">
        <v>2.9</v>
      </c>
      <c r="EH6" s="107">
        <v>2.5499999999999998</v>
      </c>
      <c r="EI6" s="107">
        <v>2.02</v>
      </c>
      <c r="EJ6" s="107">
        <v>2.85</v>
      </c>
      <c r="EK6" s="107">
        <v>2.42</v>
      </c>
      <c r="EL6" s="107">
        <v>2.77</v>
      </c>
      <c r="EM6" s="95" t="s">
        <v>35</v>
      </c>
      <c r="EN6" s="107">
        <v>2.5499999999999998</v>
      </c>
      <c r="EO6" s="107">
        <v>1.76</v>
      </c>
      <c r="EP6" s="107">
        <v>2.0299999999999998</v>
      </c>
      <c r="EQ6" s="107"/>
      <c r="ER6" s="107"/>
      <c r="ES6" s="107"/>
      <c r="ET6" s="107"/>
      <c r="EU6" s="107"/>
      <c r="EV6" s="107"/>
      <c r="EW6" s="133"/>
      <c r="EX6" s="95"/>
      <c r="EY6" s="133"/>
      <c r="EZ6" s="4"/>
      <c r="FA6" s="4"/>
      <c r="FB6" s="4"/>
      <c r="FC6" s="4"/>
    </row>
    <row r="7" spans="1:160" ht="11.25" customHeight="1" x14ac:dyDescent="0.2">
      <c r="A7" s="20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20"/>
      <c r="M7" s="107"/>
      <c r="N7" s="107"/>
      <c r="O7" s="107"/>
      <c r="P7" s="107"/>
      <c r="Q7" s="107"/>
      <c r="R7" s="107"/>
      <c r="S7" s="107"/>
      <c r="T7" s="107"/>
      <c r="U7" s="107"/>
      <c r="V7" s="20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20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20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20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20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20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20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20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20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20"/>
      <c r="DT7" s="107"/>
      <c r="DU7" s="107"/>
      <c r="DV7" s="107"/>
      <c r="DW7" s="107"/>
      <c r="DX7" s="107"/>
      <c r="DY7" s="107"/>
      <c r="DZ7" s="107"/>
      <c r="EA7" s="107"/>
      <c r="EB7" s="20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20"/>
      <c r="EN7" s="107"/>
      <c r="EO7" s="107"/>
      <c r="EP7" s="107"/>
      <c r="EQ7" s="107"/>
      <c r="ER7" s="107"/>
      <c r="ES7" s="107"/>
      <c r="ET7" s="107"/>
      <c r="EU7" s="107"/>
      <c r="EV7" s="107"/>
      <c r="EW7" s="110"/>
      <c r="EX7" s="20"/>
      <c r="EY7" s="110"/>
    </row>
    <row r="8" spans="1:160" ht="11.25" customHeight="1" x14ac:dyDescent="0.2">
      <c r="A8" s="5" t="s">
        <v>26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5" t="s">
        <v>26</v>
      </c>
      <c r="M8" s="107"/>
      <c r="N8" s="107"/>
      <c r="O8" s="107"/>
      <c r="P8" s="107"/>
      <c r="Q8" s="107"/>
      <c r="R8" s="107"/>
      <c r="S8" s="107"/>
      <c r="T8" s="107"/>
      <c r="U8" s="107"/>
      <c r="V8" s="5" t="s">
        <v>26</v>
      </c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5" t="s">
        <v>26</v>
      </c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5" t="s">
        <v>26</v>
      </c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5" t="s">
        <v>26</v>
      </c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5" t="s">
        <v>26</v>
      </c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5" t="s">
        <v>26</v>
      </c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5" t="s">
        <v>26</v>
      </c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5" t="s">
        <v>26</v>
      </c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5" t="s">
        <v>26</v>
      </c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5" t="s">
        <v>26</v>
      </c>
      <c r="DT8" s="107"/>
      <c r="DU8" s="107"/>
      <c r="DV8" s="107"/>
      <c r="DW8" s="107"/>
      <c r="DX8" s="107"/>
      <c r="DY8" s="107"/>
      <c r="DZ8" s="107"/>
      <c r="EA8" s="107"/>
      <c r="EB8" s="5" t="s">
        <v>26</v>
      </c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5" t="s">
        <v>26</v>
      </c>
      <c r="EN8" s="107"/>
      <c r="EO8" s="107"/>
      <c r="EP8" s="107"/>
      <c r="EQ8" s="107"/>
      <c r="ER8" s="107"/>
      <c r="ES8" s="107"/>
      <c r="ET8" s="107"/>
      <c r="EU8" s="107"/>
      <c r="EV8" s="107"/>
      <c r="EW8" s="110"/>
      <c r="EX8" s="5"/>
      <c r="EY8" s="110"/>
    </row>
    <row r="9" spans="1:160" ht="11.25" customHeight="1" x14ac:dyDescent="0.2">
      <c r="A9" s="22" t="s">
        <v>10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22" t="s">
        <v>10</v>
      </c>
      <c r="M9" s="107"/>
      <c r="N9" s="107"/>
      <c r="O9" s="107"/>
      <c r="P9" s="107"/>
      <c r="Q9" s="107"/>
      <c r="R9" s="107"/>
      <c r="S9" s="107"/>
      <c r="T9" s="107"/>
      <c r="U9" s="107"/>
      <c r="V9" s="22" t="s">
        <v>10</v>
      </c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22" t="s">
        <v>10</v>
      </c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22" t="s">
        <v>10</v>
      </c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22" t="s">
        <v>10</v>
      </c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22" t="s">
        <v>10</v>
      </c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22" t="s">
        <v>10</v>
      </c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22" t="s">
        <v>10</v>
      </c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22" t="s">
        <v>10</v>
      </c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22" t="s">
        <v>10</v>
      </c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22" t="s">
        <v>10</v>
      </c>
      <c r="DT9" s="107"/>
      <c r="DU9" s="107"/>
      <c r="DV9" s="107"/>
      <c r="DW9" s="107"/>
      <c r="DX9" s="107"/>
      <c r="DY9" s="107"/>
      <c r="DZ9" s="107"/>
      <c r="EA9" s="107"/>
      <c r="EB9" s="22" t="s">
        <v>10</v>
      </c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22" t="s">
        <v>10</v>
      </c>
      <c r="EN9" s="107"/>
      <c r="EO9" s="107"/>
      <c r="EP9" s="107"/>
      <c r="EQ9" s="107"/>
      <c r="ER9" s="107"/>
      <c r="ES9" s="107"/>
      <c r="ET9" s="107"/>
      <c r="EU9" s="107"/>
      <c r="EV9" s="107"/>
      <c r="EW9" s="110"/>
      <c r="EX9" s="22"/>
      <c r="EY9" s="110"/>
    </row>
    <row r="10" spans="1:160" ht="11.25" customHeight="1" x14ac:dyDescent="0.2">
      <c r="A10" s="23" t="s">
        <v>0</v>
      </c>
      <c r="B10" s="107">
        <v>438.9</v>
      </c>
      <c r="C10" s="107">
        <v>437.7</v>
      </c>
      <c r="D10" s="107">
        <v>437.6</v>
      </c>
      <c r="E10" s="107">
        <v>438.5</v>
      </c>
      <c r="F10" s="107">
        <v>438.4</v>
      </c>
      <c r="G10" s="107">
        <v>439.2</v>
      </c>
      <c r="H10" s="107">
        <v>438.8</v>
      </c>
      <c r="I10" s="107">
        <v>439.7</v>
      </c>
      <c r="J10" s="107">
        <v>439.4</v>
      </c>
      <c r="K10" s="107">
        <v>438.3</v>
      </c>
      <c r="L10" s="23" t="s">
        <v>0</v>
      </c>
      <c r="M10" s="107">
        <v>439.1</v>
      </c>
      <c r="N10" s="107">
        <v>438</v>
      </c>
      <c r="O10" s="107">
        <v>438.3</v>
      </c>
      <c r="P10" s="107">
        <v>438.3</v>
      </c>
      <c r="Q10" s="107">
        <v>437.9</v>
      </c>
      <c r="R10" s="107">
        <v>438</v>
      </c>
      <c r="S10" s="107">
        <v>437.9</v>
      </c>
      <c r="T10" s="107">
        <v>437.6</v>
      </c>
      <c r="U10" s="107">
        <v>437.8</v>
      </c>
      <c r="V10" s="23" t="s">
        <v>0</v>
      </c>
      <c r="W10" s="107">
        <v>437.7</v>
      </c>
      <c r="X10" s="107">
        <v>437.9</v>
      </c>
      <c r="Y10" s="107">
        <v>437.4</v>
      </c>
      <c r="Z10" s="107">
        <v>438.1</v>
      </c>
      <c r="AA10" s="107">
        <v>437.6</v>
      </c>
      <c r="AB10" s="107">
        <v>437.5</v>
      </c>
      <c r="AC10" s="107">
        <v>437.9</v>
      </c>
      <c r="AD10" s="107">
        <v>437.8</v>
      </c>
      <c r="AE10" s="107">
        <v>437.4</v>
      </c>
      <c r="AF10" s="107">
        <v>437.7</v>
      </c>
      <c r="AG10" s="23" t="s">
        <v>0</v>
      </c>
      <c r="AH10" s="107">
        <v>437.8</v>
      </c>
      <c r="AI10" s="107">
        <v>437.7</v>
      </c>
      <c r="AJ10" s="107">
        <v>437.4</v>
      </c>
      <c r="AK10" s="107">
        <v>438.1</v>
      </c>
      <c r="AL10" s="107">
        <v>437.4</v>
      </c>
      <c r="AM10" s="107">
        <v>437.9</v>
      </c>
      <c r="AN10" s="107">
        <v>438.1</v>
      </c>
      <c r="AO10" s="107">
        <v>438</v>
      </c>
      <c r="AP10" s="107">
        <v>437.9</v>
      </c>
      <c r="AQ10" s="107">
        <v>437.6</v>
      </c>
      <c r="AR10" s="23" t="s">
        <v>0</v>
      </c>
      <c r="AS10" s="107">
        <v>437.8</v>
      </c>
      <c r="AT10" s="107">
        <v>437.8</v>
      </c>
      <c r="AU10" s="107">
        <v>437.8</v>
      </c>
      <c r="AV10" s="107">
        <v>438.1</v>
      </c>
      <c r="AW10" s="107">
        <v>438</v>
      </c>
      <c r="AX10" s="107">
        <v>437.6</v>
      </c>
      <c r="AY10" s="107">
        <v>438</v>
      </c>
      <c r="AZ10" s="107">
        <v>438</v>
      </c>
      <c r="BA10" s="107">
        <v>437.5</v>
      </c>
      <c r="BB10" s="107">
        <v>437.7</v>
      </c>
      <c r="BC10" s="23" t="s">
        <v>0</v>
      </c>
      <c r="BD10" s="107">
        <v>438.1</v>
      </c>
      <c r="BE10" s="107">
        <v>437.9</v>
      </c>
      <c r="BF10" s="107">
        <v>437.6</v>
      </c>
      <c r="BG10" s="107">
        <v>437.9</v>
      </c>
      <c r="BH10" s="107">
        <v>437.9</v>
      </c>
      <c r="BI10" s="107">
        <v>437.7</v>
      </c>
      <c r="BJ10" s="107">
        <v>437.9</v>
      </c>
      <c r="BK10" s="107">
        <v>438.3</v>
      </c>
      <c r="BL10" s="107">
        <v>437.6</v>
      </c>
      <c r="BM10" s="107">
        <v>438.2</v>
      </c>
      <c r="BN10" s="23" t="s">
        <v>0</v>
      </c>
      <c r="BO10" s="107">
        <v>437.9</v>
      </c>
      <c r="BP10" s="107">
        <v>437.7</v>
      </c>
      <c r="BQ10" s="107">
        <v>437.8</v>
      </c>
      <c r="BR10" s="107">
        <v>437.9</v>
      </c>
      <c r="BS10" s="107">
        <v>437.6</v>
      </c>
      <c r="BT10" s="107">
        <v>438</v>
      </c>
      <c r="BU10" s="107">
        <v>437.3</v>
      </c>
      <c r="BV10" s="107">
        <v>437.6</v>
      </c>
      <c r="BW10" s="107">
        <v>437.7</v>
      </c>
      <c r="BX10" s="107">
        <v>437.6</v>
      </c>
      <c r="BY10" s="23" t="s">
        <v>0</v>
      </c>
      <c r="BZ10" s="107">
        <v>437.7</v>
      </c>
      <c r="CA10" s="107">
        <v>438</v>
      </c>
      <c r="CB10" s="107">
        <v>438</v>
      </c>
      <c r="CC10" s="107">
        <v>438.2</v>
      </c>
      <c r="CD10" s="107">
        <v>438</v>
      </c>
      <c r="CE10" s="107">
        <v>438.3</v>
      </c>
      <c r="CF10" s="107">
        <v>438.3</v>
      </c>
      <c r="CG10" s="107">
        <v>438.3</v>
      </c>
      <c r="CH10" s="107">
        <v>438.4</v>
      </c>
      <c r="CI10" s="107">
        <v>438.1</v>
      </c>
      <c r="CJ10" s="23" t="s">
        <v>0</v>
      </c>
      <c r="CK10" s="107">
        <v>438.2</v>
      </c>
      <c r="CL10" s="107">
        <v>438</v>
      </c>
      <c r="CM10" s="107">
        <v>438.5</v>
      </c>
      <c r="CN10" s="107">
        <v>438.5</v>
      </c>
      <c r="CO10" s="107">
        <v>438.5</v>
      </c>
      <c r="CP10" s="107">
        <v>439.1</v>
      </c>
      <c r="CQ10" s="107">
        <v>439.2</v>
      </c>
      <c r="CR10" s="107">
        <v>439</v>
      </c>
      <c r="CS10" s="107">
        <v>439.5</v>
      </c>
      <c r="CT10" s="107">
        <v>439.2</v>
      </c>
      <c r="CU10" s="23" t="s">
        <v>0</v>
      </c>
      <c r="CV10" s="107">
        <v>439.1</v>
      </c>
      <c r="CW10" s="107">
        <v>438.5</v>
      </c>
      <c r="CX10" s="107">
        <v>439.3</v>
      </c>
      <c r="CY10" s="107">
        <v>438.8</v>
      </c>
      <c r="CZ10" s="107">
        <v>439</v>
      </c>
      <c r="DA10" s="107">
        <v>438.4</v>
      </c>
      <c r="DB10" s="107">
        <v>439.2</v>
      </c>
      <c r="DC10" s="107">
        <v>438.6</v>
      </c>
      <c r="DD10" s="107">
        <v>439.2</v>
      </c>
      <c r="DE10" s="107">
        <v>439.4</v>
      </c>
      <c r="DF10" s="23" t="s">
        <v>0</v>
      </c>
      <c r="DG10" s="107">
        <v>439.4</v>
      </c>
      <c r="DH10" s="107">
        <v>438.8</v>
      </c>
      <c r="DI10" s="107">
        <v>438.9</v>
      </c>
      <c r="DJ10" s="107">
        <v>438.6</v>
      </c>
      <c r="DK10" s="107">
        <v>438.4</v>
      </c>
      <c r="DL10" s="107">
        <v>439</v>
      </c>
      <c r="DM10" s="107">
        <v>439.1</v>
      </c>
      <c r="DN10" s="107">
        <v>439.2</v>
      </c>
      <c r="DO10" s="107">
        <v>438.8</v>
      </c>
      <c r="DP10" s="107">
        <v>438.6</v>
      </c>
      <c r="DQ10" s="23" t="s">
        <v>0</v>
      </c>
      <c r="DR10" s="2">
        <v>438.4</v>
      </c>
      <c r="DS10" s="2">
        <v>438.7</v>
      </c>
      <c r="DT10" s="107">
        <v>438.8</v>
      </c>
      <c r="DU10" s="107">
        <v>438.8</v>
      </c>
      <c r="DV10" s="107">
        <v>439</v>
      </c>
      <c r="DW10" s="107">
        <v>439.6</v>
      </c>
      <c r="DX10" s="107">
        <v>439.2</v>
      </c>
      <c r="DY10" s="107">
        <v>439.2</v>
      </c>
      <c r="DZ10" s="107">
        <v>439.3</v>
      </c>
      <c r="EA10" s="107">
        <v>439.6</v>
      </c>
      <c r="EB10" s="23" t="s">
        <v>0</v>
      </c>
      <c r="EC10" s="107">
        <v>439.4</v>
      </c>
      <c r="ED10" s="107">
        <v>439.4</v>
      </c>
      <c r="EE10" s="107">
        <v>438.4</v>
      </c>
      <c r="EF10" s="107">
        <v>438.8</v>
      </c>
      <c r="EG10" s="107">
        <v>438.4</v>
      </c>
      <c r="EH10" s="107">
        <v>438.8</v>
      </c>
      <c r="EI10" s="107">
        <v>438.9</v>
      </c>
      <c r="EJ10" s="107">
        <v>438.5</v>
      </c>
      <c r="EK10" s="107">
        <v>438.5</v>
      </c>
      <c r="EL10" s="107">
        <v>438.7</v>
      </c>
      <c r="EM10" s="23" t="s">
        <v>0</v>
      </c>
      <c r="EN10" s="107">
        <v>439.2</v>
      </c>
      <c r="EO10" s="107">
        <v>438.6</v>
      </c>
      <c r="EP10" s="107">
        <v>438.8</v>
      </c>
      <c r="EQ10" s="107"/>
      <c r="ER10" s="107"/>
      <c r="ES10" s="107"/>
      <c r="ET10" s="107"/>
      <c r="EU10" s="107"/>
      <c r="EV10" s="107"/>
      <c r="EW10" s="110"/>
      <c r="EX10" s="23"/>
      <c r="EY10" s="110"/>
    </row>
    <row r="11" spans="1:160" ht="11.25" customHeight="1" x14ac:dyDescent="0.2">
      <c r="A11" s="23" t="s">
        <v>19</v>
      </c>
      <c r="B11" s="107">
        <v>438.8</v>
      </c>
      <c r="C11" s="107">
        <v>437.7</v>
      </c>
      <c r="D11" s="107">
        <v>437.6</v>
      </c>
      <c r="E11" s="107">
        <v>438.4</v>
      </c>
      <c r="F11" s="107">
        <v>438.4</v>
      </c>
      <c r="G11" s="107">
        <v>439.2</v>
      </c>
      <c r="H11" s="107">
        <v>438.8</v>
      </c>
      <c r="I11" s="107">
        <v>439.6</v>
      </c>
      <c r="J11" s="107">
        <v>439.3</v>
      </c>
      <c r="K11" s="107">
        <v>438.2</v>
      </c>
      <c r="L11" s="23" t="s">
        <v>19</v>
      </c>
      <c r="M11" s="107">
        <v>439.1</v>
      </c>
      <c r="N11" s="107">
        <v>438</v>
      </c>
      <c r="O11" s="107">
        <v>438.3</v>
      </c>
      <c r="P11" s="107">
        <v>438.2</v>
      </c>
      <c r="Q11" s="107">
        <v>437.9</v>
      </c>
      <c r="R11" s="107">
        <v>438</v>
      </c>
      <c r="S11" s="107">
        <v>437.8</v>
      </c>
      <c r="T11" s="107">
        <v>437.6</v>
      </c>
      <c r="U11" s="107">
        <v>437.8</v>
      </c>
      <c r="V11" s="23" t="s">
        <v>19</v>
      </c>
      <c r="W11" s="107">
        <v>437.6</v>
      </c>
      <c r="X11" s="107">
        <v>437.9</v>
      </c>
      <c r="Y11" s="107">
        <v>437.4</v>
      </c>
      <c r="Z11" s="107">
        <v>438</v>
      </c>
      <c r="AA11" s="107">
        <v>437.6</v>
      </c>
      <c r="AB11" s="107">
        <v>437.4</v>
      </c>
      <c r="AC11" s="107">
        <v>437.8</v>
      </c>
      <c r="AD11" s="107">
        <v>437.8</v>
      </c>
      <c r="AE11" s="107">
        <v>437.4</v>
      </c>
      <c r="AF11" s="107">
        <v>437.6</v>
      </c>
      <c r="AG11" s="23" t="s">
        <v>19</v>
      </c>
      <c r="AH11" s="107">
        <v>437.7</v>
      </c>
      <c r="AI11" s="107">
        <v>437.6</v>
      </c>
      <c r="AJ11" s="107">
        <v>437.4</v>
      </c>
      <c r="AK11" s="107">
        <v>438.1</v>
      </c>
      <c r="AL11" s="107">
        <v>437.4</v>
      </c>
      <c r="AM11" s="107">
        <v>437.9</v>
      </c>
      <c r="AN11" s="107">
        <v>438</v>
      </c>
      <c r="AO11" s="107">
        <v>438</v>
      </c>
      <c r="AP11" s="107">
        <v>437.8</v>
      </c>
      <c r="AQ11" s="107">
        <v>437.6</v>
      </c>
      <c r="AR11" s="23" t="s">
        <v>19</v>
      </c>
      <c r="AS11" s="107">
        <v>437.8</v>
      </c>
      <c r="AT11" s="107">
        <v>437.8</v>
      </c>
      <c r="AU11" s="107">
        <v>437.8</v>
      </c>
      <c r="AV11" s="107">
        <v>438.1</v>
      </c>
      <c r="AW11" s="107">
        <v>438</v>
      </c>
      <c r="AX11" s="107">
        <v>437.5</v>
      </c>
      <c r="AY11" s="107">
        <v>438</v>
      </c>
      <c r="AZ11" s="107">
        <v>438</v>
      </c>
      <c r="BA11" s="107">
        <v>437.5</v>
      </c>
      <c r="BB11" s="107">
        <v>437.7</v>
      </c>
      <c r="BC11" s="23" t="s">
        <v>19</v>
      </c>
      <c r="BD11" s="107">
        <v>438.1</v>
      </c>
      <c r="BE11" s="107">
        <v>437.9</v>
      </c>
      <c r="BF11" s="107">
        <v>437.6</v>
      </c>
      <c r="BG11" s="107">
        <v>437.9</v>
      </c>
      <c r="BH11" s="107">
        <v>437.9</v>
      </c>
      <c r="BI11" s="107">
        <v>437.7</v>
      </c>
      <c r="BJ11" s="107">
        <v>437.9</v>
      </c>
      <c r="BK11" s="107">
        <v>438.3</v>
      </c>
      <c r="BL11" s="107">
        <v>437.6</v>
      </c>
      <c r="BM11" s="107">
        <v>438.1</v>
      </c>
      <c r="BN11" s="23" t="s">
        <v>19</v>
      </c>
      <c r="BO11" s="107">
        <v>437.8</v>
      </c>
      <c r="BP11" s="107">
        <v>437.7</v>
      </c>
      <c r="BQ11" s="107">
        <v>437.8</v>
      </c>
      <c r="BR11" s="107">
        <v>437.8</v>
      </c>
      <c r="BS11" s="107">
        <v>437.6</v>
      </c>
      <c r="BT11" s="107">
        <v>438</v>
      </c>
      <c r="BU11" s="107">
        <v>437.3</v>
      </c>
      <c r="BV11" s="107">
        <v>437.6</v>
      </c>
      <c r="BW11" s="107">
        <v>437.6</v>
      </c>
      <c r="BX11" s="107">
        <v>437.6</v>
      </c>
      <c r="BY11" s="23" t="s">
        <v>19</v>
      </c>
      <c r="BZ11" s="107">
        <v>437.6</v>
      </c>
      <c r="CA11" s="107">
        <v>438</v>
      </c>
      <c r="CB11" s="107">
        <v>438</v>
      </c>
      <c r="CC11" s="107">
        <v>438</v>
      </c>
      <c r="CD11" s="107">
        <v>438</v>
      </c>
      <c r="CE11" s="107">
        <v>438.1</v>
      </c>
      <c r="CF11" s="107">
        <v>438.2</v>
      </c>
      <c r="CG11" s="107">
        <v>438.3</v>
      </c>
      <c r="CH11" s="107">
        <v>438.4</v>
      </c>
      <c r="CI11" s="107">
        <v>438.1</v>
      </c>
      <c r="CJ11" s="23" t="s">
        <v>19</v>
      </c>
      <c r="CK11" s="107">
        <v>438.1</v>
      </c>
      <c r="CL11" s="107">
        <v>438</v>
      </c>
      <c r="CM11" s="107">
        <v>438.4</v>
      </c>
      <c r="CN11" s="107">
        <v>438.4</v>
      </c>
      <c r="CO11" s="107">
        <v>438.4</v>
      </c>
      <c r="CP11" s="107">
        <v>439.1</v>
      </c>
      <c r="CQ11" s="107">
        <v>439.2</v>
      </c>
      <c r="CR11" s="107">
        <v>438.9</v>
      </c>
      <c r="CS11" s="107">
        <v>439.4</v>
      </c>
      <c r="CT11" s="107">
        <v>439.1</v>
      </c>
      <c r="CU11" s="23" t="s">
        <v>19</v>
      </c>
      <c r="CV11" s="107">
        <v>439.1</v>
      </c>
      <c r="CW11" s="107">
        <v>438.5</v>
      </c>
      <c r="CX11" s="107">
        <v>439.2</v>
      </c>
      <c r="CY11" s="107">
        <v>438.7</v>
      </c>
      <c r="CZ11" s="107">
        <v>439</v>
      </c>
      <c r="DA11" s="107">
        <v>438.3</v>
      </c>
      <c r="DB11" s="107">
        <v>439.2</v>
      </c>
      <c r="DC11" s="107">
        <v>438.6</v>
      </c>
      <c r="DD11" s="107">
        <v>439.2</v>
      </c>
      <c r="DE11" s="107">
        <v>439.3</v>
      </c>
      <c r="DF11" s="23" t="s">
        <v>19</v>
      </c>
      <c r="DG11" s="107">
        <v>439.3</v>
      </c>
      <c r="DH11" s="107">
        <v>438.7</v>
      </c>
      <c r="DI11" s="107">
        <v>438.8</v>
      </c>
      <c r="DJ11" s="107">
        <v>438.5</v>
      </c>
      <c r="DK11" s="107">
        <v>438.3</v>
      </c>
      <c r="DL11" s="107">
        <v>439</v>
      </c>
      <c r="DM11" s="107">
        <v>439</v>
      </c>
      <c r="DN11" s="107">
        <v>439.2</v>
      </c>
      <c r="DO11" s="107">
        <v>438.9</v>
      </c>
      <c r="DP11" s="107">
        <v>438.4</v>
      </c>
      <c r="DQ11" s="23" t="s">
        <v>19</v>
      </c>
      <c r="DR11" s="2">
        <v>438.4</v>
      </c>
      <c r="DS11" s="2">
        <v>438.6</v>
      </c>
      <c r="DT11" s="107">
        <v>438.8</v>
      </c>
      <c r="DU11" s="107">
        <v>438.8</v>
      </c>
      <c r="DV11" s="107">
        <v>439</v>
      </c>
      <c r="DW11" s="107">
        <v>439.6</v>
      </c>
      <c r="DX11" s="107">
        <v>439.2</v>
      </c>
      <c r="DY11" s="107">
        <v>439.1</v>
      </c>
      <c r="DZ11" s="107">
        <v>439.3</v>
      </c>
      <c r="EA11" s="107">
        <v>439.5</v>
      </c>
      <c r="EB11" s="23" t="s">
        <v>19</v>
      </c>
      <c r="EC11" s="107">
        <v>439.4</v>
      </c>
      <c r="ED11" s="107">
        <v>439.4</v>
      </c>
      <c r="EE11" s="107">
        <v>438.4</v>
      </c>
      <c r="EF11" s="107">
        <v>438.8</v>
      </c>
      <c r="EG11" s="107">
        <v>438.3</v>
      </c>
      <c r="EH11" s="107">
        <v>438.9</v>
      </c>
      <c r="EI11" s="107">
        <v>438.9</v>
      </c>
      <c r="EJ11" s="107">
        <v>438.5</v>
      </c>
      <c r="EK11" s="107">
        <v>438.5</v>
      </c>
      <c r="EL11" s="107">
        <v>438.6</v>
      </c>
      <c r="EM11" s="23" t="s">
        <v>19</v>
      </c>
      <c r="EN11" s="107">
        <v>439.2</v>
      </c>
      <c r="EO11" s="107">
        <v>438.6</v>
      </c>
      <c r="EP11" s="107">
        <v>438.8</v>
      </c>
      <c r="EQ11" s="107"/>
      <c r="ER11" s="107"/>
      <c r="ES11" s="107"/>
      <c r="ET11" s="107"/>
      <c r="EU11" s="107"/>
      <c r="EV11" s="107"/>
      <c r="EW11" s="110"/>
      <c r="EX11" s="23"/>
      <c r="EY11" s="110"/>
    </row>
    <row r="12" spans="1:160" ht="11.25" customHeight="1" x14ac:dyDescent="0.2">
      <c r="A12" s="23" t="s">
        <v>1</v>
      </c>
      <c r="B12" s="107">
        <v>434.3</v>
      </c>
      <c r="C12" s="107">
        <v>434.3</v>
      </c>
      <c r="D12" s="107">
        <v>434.3</v>
      </c>
      <c r="E12" s="107">
        <v>434.3</v>
      </c>
      <c r="F12" s="107">
        <v>434.3</v>
      </c>
      <c r="G12" s="107">
        <v>434.3</v>
      </c>
      <c r="H12" s="107">
        <v>434.3</v>
      </c>
      <c r="I12" s="107">
        <v>434.3</v>
      </c>
      <c r="J12" s="107">
        <v>434.3</v>
      </c>
      <c r="K12" s="107">
        <v>434.3</v>
      </c>
      <c r="L12" s="23" t="s">
        <v>1</v>
      </c>
      <c r="M12" s="107">
        <v>434.3</v>
      </c>
      <c r="N12" s="107">
        <v>434.3</v>
      </c>
      <c r="O12" s="107">
        <v>434.3</v>
      </c>
      <c r="P12" s="107">
        <v>434.3</v>
      </c>
      <c r="Q12" s="107">
        <v>434.3</v>
      </c>
      <c r="R12" s="107">
        <v>434.3</v>
      </c>
      <c r="S12" s="107">
        <v>434.3</v>
      </c>
      <c r="T12" s="107">
        <v>434.3</v>
      </c>
      <c r="U12" s="107">
        <v>434.3</v>
      </c>
      <c r="V12" s="23" t="s">
        <v>1</v>
      </c>
      <c r="W12" s="107">
        <v>434.2</v>
      </c>
      <c r="X12" s="107">
        <v>434.3</v>
      </c>
      <c r="Y12" s="107">
        <v>434.3</v>
      </c>
      <c r="Z12" s="107">
        <v>434.3</v>
      </c>
      <c r="AA12" s="107">
        <v>434.3</v>
      </c>
      <c r="AB12" s="107">
        <v>434.3</v>
      </c>
      <c r="AC12" s="107">
        <v>434.3</v>
      </c>
      <c r="AD12" s="107">
        <v>434.3</v>
      </c>
      <c r="AE12" s="107">
        <v>434.3</v>
      </c>
      <c r="AF12" s="107">
        <v>434.3</v>
      </c>
      <c r="AG12" s="23" t="s">
        <v>1</v>
      </c>
      <c r="AH12" s="107">
        <v>434.3</v>
      </c>
      <c r="AI12" s="107">
        <v>434.3</v>
      </c>
      <c r="AJ12" s="107">
        <v>434.3</v>
      </c>
      <c r="AK12" s="107">
        <v>434.3</v>
      </c>
      <c r="AL12" s="107">
        <v>434.3</v>
      </c>
      <c r="AM12" s="107">
        <v>434.2</v>
      </c>
      <c r="AN12" s="107">
        <v>434.3</v>
      </c>
      <c r="AO12" s="107">
        <v>434.3</v>
      </c>
      <c r="AP12" s="107">
        <v>434.3</v>
      </c>
      <c r="AQ12" s="107">
        <v>434.3</v>
      </c>
      <c r="AR12" s="23" t="s">
        <v>1</v>
      </c>
      <c r="AS12" s="107">
        <v>434.3</v>
      </c>
      <c r="AT12" s="107">
        <v>434.3</v>
      </c>
      <c r="AU12" s="107">
        <v>434.3</v>
      </c>
      <c r="AV12" s="107">
        <v>434.3</v>
      </c>
      <c r="AW12" s="107">
        <v>434.3</v>
      </c>
      <c r="AX12" s="107">
        <v>434.3</v>
      </c>
      <c r="AY12" s="107">
        <v>434.3</v>
      </c>
      <c r="AZ12" s="107">
        <v>434.3</v>
      </c>
      <c r="BA12" s="107">
        <v>434.3</v>
      </c>
      <c r="BB12" s="107">
        <v>434.3</v>
      </c>
      <c r="BC12" s="23" t="s">
        <v>1</v>
      </c>
      <c r="BD12" s="107">
        <v>434.3</v>
      </c>
      <c r="BE12" s="107">
        <v>434.3</v>
      </c>
      <c r="BF12" s="107">
        <v>434.3</v>
      </c>
      <c r="BG12" s="107">
        <v>434.3</v>
      </c>
      <c r="BH12" s="107">
        <v>434.3</v>
      </c>
      <c r="BI12" s="107">
        <v>434.3</v>
      </c>
      <c r="BJ12" s="107">
        <v>434.3</v>
      </c>
      <c r="BK12" s="107">
        <v>434.3</v>
      </c>
      <c r="BL12" s="107">
        <v>434.3</v>
      </c>
      <c r="BM12" s="107">
        <v>434.3</v>
      </c>
      <c r="BN12" s="23" t="s">
        <v>1</v>
      </c>
      <c r="BO12" s="107">
        <v>434.3</v>
      </c>
      <c r="BP12" s="107">
        <v>434.3</v>
      </c>
      <c r="BQ12" s="107">
        <v>434.3</v>
      </c>
      <c r="BR12" s="107">
        <v>434.3</v>
      </c>
      <c r="BS12" s="107">
        <v>434.3</v>
      </c>
      <c r="BT12" s="107">
        <v>434.3</v>
      </c>
      <c r="BU12" s="107">
        <v>434.3</v>
      </c>
      <c r="BV12" s="107">
        <v>434.3</v>
      </c>
      <c r="BW12" s="107">
        <v>434.3</v>
      </c>
      <c r="BX12" s="107">
        <v>434.3</v>
      </c>
      <c r="BY12" s="23" t="s">
        <v>1</v>
      </c>
      <c r="BZ12" s="107">
        <v>434.3</v>
      </c>
      <c r="CA12" s="107">
        <v>434.3</v>
      </c>
      <c r="CB12" s="107">
        <v>434.3</v>
      </c>
      <c r="CC12" s="107">
        <v>434.3</v>
      </c>
      <c r="CD12" s="107">
        <v>434.3</v>
      </c>
      <c r="CE12" s="107">
        <v>434.3</v>
      </c>
      <c r="CF12" s="107">
        <v>434.3</v>
      </c>
      <c r="CG12" s="107">
        <v>434.3</v>
      </c>
      <c r="CH12" s="107">
        <v>434.3</v>
      </c>
      <c r="CI12" s="107">
        <v>434.3</v>
      </c>
      <c r="CJ12" s="23" t="s">
        <v>1</v>
      </c>
      <c r="CK12" s="107">
        <v>434.3</v>
      </c>
      <c r="CL12" s="107">
        <v>434.3</v>
      </c>
      <c r="CM12" s="107">
        <v>434.3</v>
      </c>
      <c r="CN12" s="107">
        <v>434.3</v>
      </c>
      <c r="CO12" s="107">
        <v>434.3</v>
      </c>
      <c r="CP12" s="107">
        <v>434.3</v>
      </c>
      <c r="CQ12" s="107">
        <v>434.3</v>
      </c>
      <c r="CR12" s="107">
        <v>434.3</v>
      </c>
      <c r="CS12" s="107">
        <v>434.3</v>
      </c>
      <c r="CT12" s="107">
        <v>434.3</v>
      </c>
      <c r="CU12" s="23" t="s">
        <v>1</v>
      </c>
      <c r="CV12" s="107">
        <v>434.3</v>
      </c>
      <c r="CW12" s="107">
        <v>434.3</v>
      </c>
      <c r="CX12" s="107">
        <v>434.3</v>
      </c>
      <c r="CY12" s="107">
        <v>434.3</v>
      </c>
      <c r="CZ12" s="107">
        <v>434.3</v>
      </c>
      <c r="DA12" s="107">
        <v>434.3</v>
      </c>
      <c r="DB12" s="107">
        <v>434.3</v>
      </c>
      <c r="DC12" s="107">
        <v>434.3</v>
      </c>
      <c r="DD12" s="107">
        <v>434.3</v>
      </c>
      <c r="DE12" s="107">
        <v>434.3</v>
      </c>
      <c r="DF12" s="23" t="s">
        <v>1</v>
      </c>
      <c r="DG12" s="107">
        <v>434.2</v>
      </c>
      <c r="DH12" s="107">
        <v>434.3</v>
      </c>
      <c r="DI12" s="107">
        <v>434.3</v>
      </c>
      <c r="DJ12" s="107">
        <v>434.3</v>
      </c>
      <c r="DK12" s="107">
        <v>434.2</v>
      </c>
      <c r="DL12" s="107">
        <v>434.3</v>
      </c>
      <c r="DM12" s="107">
        <v>434.2</v>
      </c>
      <c r="DN12" s="107">
        <v>434.3</v>
      </c>
      <c r="DO12" s="107">
        <v>434.3</v>
      </c>
      <c r="DP12" s="107">
        <v>434.2</v>
      </c>
      <c r="DQ12" s="23" t="s">
        <v>1</v>
      </c>
      <c r="DR12" s="2">
        <v>434.2</v>
      </c>
      <c r="DS12" s="2">
        <v>434.2</v>
      </c>
      <c r="DT12" s="107">
        <v>434.2</v>
      </c>
      <c r="DU12" s="107">
        <v>434.2</v>
      </c>
      <c r="DV12" s="107">
        <v>434.2</v>
      </c>
      <c r="DW12" s="107">
        <v>434.2</v>
      </c>
      <c r="DX12" s="107">
        <v>434.3</v>
      </c>
      <c r="DY12" s="107">
        <v>434.2</v>
      </c>
      <c r="DZ12" s="107">
        <v>434.3</v>
      </c>
      <c r="EA12" s="107">
        <v>434.3</v>
      </c>
      <c r="EB12" s="23" t="s">
        <v>1</v>
      </c>
      <c r="EC12" s="107">
        <v>434.3</v>
      </c>
      <c r="ED12" s="107">
        <v>434.2</v>
      </c>
      <c r="EE12" s="107">
        <v>434.3</v>
      </c>
      <c r="EF12" s="107">
        <v>434.2</v>
      </c>
      <c r="EG12" s="107">
        <v>434.3</v>
      </c>
      <c r="EH12" s="107">
        <v>434.3</v>
      </c>
      <c r="EI12" s="107">
        <v>434.3</v>
      </c>
      <c r="EJ12" s="107">
        <v>434.2</v>
      </c>
      <c r="EK12" s="107">
        <v>434.2</v>
      </c>
      <c r="EL12" s="107">
        <v>434.2</v>
      </c>
      <c r="EM12" s="23" t="s">
        <v>1</v>
      </c>
      <c r="EN12" s="107">
        <v>434.3</v>
      </c>
      <c r="EO12" s="107">
        <v>434.3</v>
      </c>
      <c r="EP12" s="107">
        <v>434.3</v>
      </c>
      <c r="EQ12" s="107"/>
      <c r="ER12" s="107"/>
      <c r="ES12" s="107"/>
      <c r="ET12" s="107"/>
      <c r="EU12" s="107"/>
      <c r="EV12" s="107"/>
      <c r="EW12" s="110"/>
      <c r="EX12" s="23"/>
      <c r="EY12" s="110"/>
    </row>
    <row r="13" spans="1:160" ht="11.25" customHeight="1" x14ac:dyDescent="0.2">
      <c r="A13" s="23" t="s">
        <v>2</v>
      </c>
      <c r="B13" s="107">
        <v>381.3</v>
      </c>
      <c r="C13" s="107">
        <v>381.3</v>
      </c>
      <c r="D13" s="107">
        <v>381.3</v>
      </c>
      <c r="E13" s="107">
        <v>381.3</v>
      </c>
      <c r="F13" s="107">
        <v>381.3</v>
      </c>
      <c r="G13" s="107">
        <v>381.3</v>
      </c>
      <c r="H13" s="107">
        <v>381.3</v>
      </c>
      <c r="I13" s="107">
        <v>381.3</v>
      </c>
      <c r="J13" s="107">
        <v>381.3</v>
      </c>
      <c r="K13" s="107">
        <v>381.3</v>
      </c>
      <c r="L13" s="23" t="s">
        <v>2</v>
      </c>
      <c r="M13" s="107">
        <v>381.3</v>
      </c>
      <c r="N13" s="107">
        <v>381.3</v>
      </c>
      <c r="O13" s="107">
        <v>381.3</v>
      </c>
      <c r="P13" s="107">
        <v>381.3</v>
      </c>
      <c r="Q13" s="107">
        <v>381.3</v>
      </c>
      <c r="R13" s="107">
        <v>381.3</v>
      </c>
      <c r="S13" s="107">
        <v>381.3</v>
      </c>
      <c r="T13" s="107">
        <v>381.3</v>
      </c>
      <c r="U13" s="107">
        <v>381.3</v>
      </c>
      <c r="V13" s="23" t="s">
        <v>2</v>
      </c>
      <c r="W13" s="107">
        <v>381.3</v>
      </c>
      <c r="X13" s="107">
        <v>381.3</v>
      </c>
      <c r="Y13" s="107">
        <v>381.3</v>
      </c>
      <c r="Z13" s="107">
        <v>381.3</v>
      </c>
      <c r="AA13" s="107">
        <v>381.3</v>
      </c>
      <c r="AB13" s="107">
        <v>381.3</v>
      </c>
      <c r="AC13" s="107">
        <v>381.3</v>
      </c>
      <c r="AD13" s="107">
        <v>381.3</v>
      </c>
      <c r="AE13" s="107">
        <v>381.3</v>
      </c>
      <c r="AF13" s="107">
        <v>381.3</v>
      </c>
      <c r="AG13" s="23" t="s">
        <v>2</v>
      </c>
      <c r="AH13" s="107">
        <v>381.3</v>
      </c>
      <c r="AI13" s="107">
        <v>381.3</v>
      </c>
      <c r="AJ13" s="107">
        <v>381.3</v>
      </c>
      <c r="AK13" s="107">
        <v>381.3</v>
      </c>
      <c r="AL13" s="107">
        <v>381.3</v>
      </c>
      <c r="AM13" s="107">
        <v>381.3</v>
      </c>
      <c r="AN13" s="107">
        <v>381.3</v>
      </c>
      <c r="AO13" s="107">
        <v>381.3</v>
      </c>
      <c r="AP13" s="107">
        <v>381.4</v>
      </c>
      <c r="AQ13" s="107">
        <v>381.3</v>
      </c>
      <c r="AR13" s="23" t="s">
        <v>2</v>
      </c>
      <c r="AS13" s="107">
        <v>381.3</v>
      </c>
      <c r="AT13" s="107">
        <v>381.3</v>
      </c>
      <c r="AU13" s="107">
        <v>381.4</v>
      </c>
      <c r="AV13" s="107">
        <v>381.3</v>
      </c>
      <c r="AW13" s="107">
        <v>381.3</v>
      </c>
      <c r="AX13" s="107">
        <v>381.3</v>
      </c>
      <c r="AY13" s="107">
        <v>381.3</v>
      </c>
      <c r="AZ13" s="107">
        <v>381.3</v>
      </c>
      <c r="BA13" s="107">
        <v>381.3</v>
      </c>
      <c r="BB13" s="107">
        <v>381.3</v>
      </c>
      <c r="BC13" s="23" t="s">
        <v>2</v>
      </c>
      <c r="BD13" s="107">
        <v>381.3</v>
      </c>
      <c r="BE13" s="107">
        <v>381.3</v>
      </c>
      <c r="BF13" s="107">
        <v>381.3</v>
      </c>
      <c r="BG13" s="107">
        <v>381.3</v>
      </c>
      <c r="BH13" s="107">
        <v>381.3</v>
      </c>
      <c r="BI13" s="107">
        <v>381.3</v>
      </c>
      <c r="BJ13" s="107">
        <v>381.3</v>
      </c>
      <c r="BK13" s="107">
        <v>381.3</v>
      </c>
      <c r="BL13" s="107">
        <v>381.4</v>
      </c>
      <c r="BM13" s="107">
        <v>381.3</v>
      </c>
      <c r="BN13" s="23" t="s">
        <v>2</v>
      </c>
      <c r="BO13" s="107">
        <v>381.3</v>
      </c>
      <c r="BP13" s="107">
        <v>381.3</v>
      </c>
      <c r="BQ13" s="107">
        <v>381.3</v>
      </c>
      <c r="BR13" s="107">
        <v>381.3</v>
      </c>
      <c r="BS13" s="107">
        <v>381.5</v>
      </c>
      <c r="BT13" s="107">
        <v>381.5</v>
      </c>
      <c r="BU13" s="107">
        <v>381.4</v>
      </c>
      <c r="BV13" s="107">
        <v>381.4</v>
      </c>
      <c r="BW13" s="107">
        <v>381.4</v>
      </c>
      <c r="BX13" s="107">
        <v>381.5</v>
      </c>
      <c r="BY13" s="23" t="s">
        <v>2</v>
      </c>
      <c r="BZ13" s="107">
        <v>381.5</v>
      </c>
      <c r="CA13" s="107">
        <v>381.3</v>
      </c>
      <c r="CB13" s="107">
        <v>381.5</v>
      </c>
      <c r="CC13" s="107">
        <v>381.4</v>
      </c>
      <c r="CD13" s="107">
        <v>381.4</v>
      </c>
      <c r="CE13" s="107">
        <v>381.4</v>
      </c>
      <c r="CF13" s="107">
        <v>381.3</v>
      </c>
      <c r="CG13" s="107">
        <v>381.4</v>
      </c>
      <c r="CH13" s="107">
        <v>381.3</v>
      </c>
      <c r="CI13" s="107">
        <v>381.3</v>
      </c>
      <c r="CJ13" s="23" t="s">
        <v>2</v>
      </c>
      <c r="CK13" s="107">
        <v>381.4</v>
      </c>
      <c r="CL13" s="107">
        <v>381.4</v>
      </c>
      <c r="CM13" s="107">
        <v>381.4</v>
      </c>
      <c r="CN13" s="107">
        <v>381.4</v>
      </c>
      <c r="CO13" s="107">
        <v>381.3</v>
      </c>
      <c r="CP13" s="107">
        <v>381.3</v>
      </c>
      <c r="CQ13" s="107">
        <v>381.4</v>
      </c>
      <c r="CR13" s="107">
        <v>381.4</v>
      </c>
      <c r="CS13" s="107">
        <v>381.4</v>
      </c>
      <c r="CT13" s="107">
        <v>381.4</v>
      </c>
      <c r="CU13" s="23" t="s">
        <v>2</v>
      </c>
      <c r="CV13" s="107">
        <v>381.4</v>
      </c>
      <c r="CW13" s="107">
        <v>381.3</v>
      </c>
      <c r="CX13" s="107">
        <v>381.5</v>
      </c>
      <c r="CY13" s="107">
        <v>381.4</v>
      </c>
      <c r="CZ13" s="107">
        <v>381.3</v>
      </c>
      <c r="DA13" s="107">
        <v>381.6</v>
      </c>
      <c r="DB13" s="107">
        <v>381.3</v>
      </c>
      <c r="DC13" s="107">
        <v>381.3</v>
      </c>
      <c r="DD13" s="107">
        <v>381.4</v>
      </c>
      <c r="DE13" s="107">
        <v>381.4</v>
      </c>
      <c r="DF13" s="23" t="s">
        <v>2</v>
      </c>
      <c r="DG13" s="107">
        <v>381.4</v>
      </c>
      <c r="DH13" s="107">
        <v>381.3</v>
      </c>
      <c r="DI13" s="107">
        <v>381.4</v>
      </c>
      <c r="DJ13" s="107">
        <v>381.3</v>
      </c>
      <c r="DK13" s="107">
        <v>381.4</v>
      </c>
      <c r="DL13" s="107">
        <v>381.3</v>
      </c>
      <c r="DM13" s="107">
        <v>381.3</v>
      </c>
      <c r="DN13" s="107">
        <v>381.4</v>
      </c>
      <c r="DO13" s="107">
        <v>381.3</v>
      </c>
      <c r="DP13" s="107">
        <v>381.3</v>
      </c>
      <c r="DQ13" s="23" t="s">
        <v>2</v>
      </c>
      <c r="DR13" s="2">
        <v>381.3</v>
      </c>
      <c r="DS13" s="2">
        <v>381.4</v>
      </c>
      <c r="DT13" s="107">
        <v>381.2</v>
      </c>
      <c r="DU13" s="107">
        <v>381.3</v>
      </c>
      <c r="DV13" s="107">
        <v>381.4</v>
      </c>
      <c r="DW13" s="107">
        <v>381.3</v>
      </c>
      <c r="DX13" s="107">
        <v>381.2</v>
      </c>
      <c r="DY13" s="107">
        <v>381.2</v>
      </c>
      <c r="DZ13" s="107">
        <v>381.3</v>
      </c>
      <c r="EA13" s="107">
        <v>381.3</v>
      </c>
      <c r="EB13" s="23" t="s">
        <v>2</v>
      </c>
      <c r="EC13" s="107">
        <v>381.3</v>
      </c>
      <c r="ED13" s="107">
        <v>381.3</v>
      </c>
      <c r="EE13" s="107">
        <v>381.3</v>
      </c>
      <c r="EF13" s="107">
        <v>381.3</v>
      </c>
      <c r="EG13" s="107">
        <v>381.3</v>
      </c>
      <c r="EH13" s="107">
        <v>381.3</v>
      </c>
      <c r="EI13" s="107">
        <v>381.3</v>
      </c>
      <c r="EJ13" s="107">
        <v>381.3</v>
      </c>
      <c r="EK13" s="107">
        <v>381.3</v>
      </c>
      <c r="EL13" s="107">
        <v>381.3</v>
      </c>
      <c r="EM13" s="23" t="s">
        <v>2</v>
      </c>
      <c r="EN13" s="107">
        <v>381.3</v>
      </c>
      <c r="EO13" s="107">
        <v>381.3</v>
      </c>
      <c r="EP13" s="107">
        <v>381.3</v>
      </c>
      <c r="EQ13" s="107"/>
      <c r="ER13" s="107"/>
      <c r="ES13" s="107"/>
      <c r="ET13" s="107"/>
      <c r="EU13" s="107"/>
      <c r="EV13" s="107"/>
      <c r="EW13" s="110"/>
      <c r="EX13" s="23"/>
      <c r="EY13" s="110"/>
    </row>
    <row r="14" spans="1:160" ht="11.25" customHeight="1" x14ac:dyDescent="0.2">
      <c r="A14" s="23" t="s">
        <v>3</v>
      </c>
      <c r="B14" s="107">
        <v>381.2</v>
      </c>
      <c r="C14" s="107">
        <v>381.2</v>
      </c>
      <c r="D14" s="107">
        <v>381.2</v>
      </c>
      <c r="E14" s="107">
        <v>381.2</v>
      </c>
      <c r="F14" s="107">
        <v>381.2</v>
      </c>
      <c r="G14" s="107">
        <v>381.2</v>
      </c>
      <c r="H14" s="107">
        <v>381.2</v>
      </c>
      <c r="I14" s="107">
        <v>381.2</v>
      </c>
      <c r="J14" s="107">
        <v>381.2</v>
      </c>
      <c r="K14" s="107">
        <v>381.2</v>
      </c>
      <c r="L14" s="23" t="s">
        <v>3</v>
      </c>
      <c r="M14" s="107">
        <v>381.2</v>
      </c>
      <c r="N14" s="107">
        <v>381.2</v>
      </c>
      <c r="O14" s="107">
        <v>381.2</v>
      </c>
      <c r="P14" s="107">
        <v>381.2</v>
      </c>
      <c r="Q14" s="107">
        <v>381.2</v>
      </c>
      <c r="R14" s="107">
        <v>381.2</v>
      </c>
      <c r="S14" s="107">
        <v>381.2</v>
      </c>
      <c r="T14" s="107">
        <v>381.2</v>
      </c>
      <c r="U14" s="107">
        <v>381.2</v>
      </c>
      <c r="V14" s="23" t="s">
        <v>3</v>
      </c>
      <c r="W14" s="107">
        <v>381.2</v>
      </c>
      <c r="X14" s="107">
        <v>381.2</v>
      </c>
      <c r="Y14" s="107">
        <v>381.2</v>
      </c>
      <c r="Z14" s="107">
        <v>381.2</v>
      </c>
      <c r="AA14" s="107">
        <v>381.2</v>
      </c>
      <c r="AB14" s="107">
        <v>381.2</v>
      </c>
      <c r="AC14" s="107">
        <v>381.2</v>
      </c>
      <c r="AD14" s="107">
        <v>381.2</v>
      </c>
      <c r="AE14" s="107">
        <v>381.2</v>
      </c>
      <c r="AF14" s="107">
        <v>381.2</v>
      </c>
      <c r="AG14" s="23" t="s">
        <v>3</v>
      </c>
      <c r="AH14" s="107">
        <v>381.2</v>
      </c>
      <c r="AI14" s="107">
        <v>381.2</v>
      </c>
      <c r="AJ14" s="107">
        <v>381.2</v>
      </c>
      <c r="AK14" s="107">
        <v>381.2</v>
      </c>
      <c r="AL14" s="107">
        <v>381.2</v>
      </c>
      <c r="AM14" s="107">
        <v>381.2</v>
      </c>
      <c r="AN14" s="107">
        <v>381.2</v>
      </c>
      <c r="AO14" s="107">
        <v>381.2</v>
      </c>
      <c r="AP14" s="107">
        <v>381.2</v>
      </c>
      <c r="AQ14" s="107">
        <v>381.2</v>
      </c>
      <c r="AR14" s="23" t="s">
        <v>3</v>
      </c>
      <c r="AS14" s="107">
        <v>381.2</v>
      </c>
      <c r="AT14" s="107">
        <v>381.2</v>
      </c>
      <c r="AU14" s="107">
        <v>381.2</v>
      </c>
      <c r="AV14" s="107">
        <v>381.2</v>
      </c>
      <c r="AW14" s="107">
        <v>381.2</v>
      </c>
      <c r="AX14" s="107">
        <v>381.2</v>
      </c>
      <c r="AY14" s="107">
        <v>381.2</v>
      </c>
      <c r="AZ14" s="107">
        <v>381.2</v>
      </c>
      <c r="BA14" s="107">
        <v>381.2</v>
      </c>
      <c r="BB14" s="107">
        <v>381.2</v>
      </c>
      <c r="BC14" s="23" t="s">
        <v>3</v>
      </c>
      <c r="BD14" s="107">
        <v>381.2</v>
      </c>
      <c r="BE14" s="107">
        <v>381.2</v>
      </c>
      <c r="BF14" s="107">
        <v>381.2</v>
      </c>
      <c r="BG14" s="107">
        <v>381.2</v>
      </c>
      <c r="BH14" s="107">
        <v>381.2</v>
      </c>
      <c r="BI14" s="107">
        <v>381.2</v>
      </c>
      <c r="BJ14" s="107">
        <v>381.2</v>
      </c>
      <c r="BK14" s="107">
        <v>381.2</v>
      </c>
      <c r="BL14" s="107">
        <v>381.2</v>
      </c>
      <c r="BM14" s="107">
        <v>381.2</v>
      </c>
      <c r="BN14" s="23" t="s">
        <v>3</v>
      </c>
      <c r="BO14" s="107">
        <v>381.2</v>
      </c>
      <c r="BP14" s="107">
        <v>381.2</v>
      </c>
      <c r="BQ14" s="107">
        <v>381.2</v>
      </c>
      <c r="BR14" s="107">
        <v>381.2</v>
      </c>
      <c r="BS14" s="107">
        <v>381.2</v>
      </c>
      <c r="BT14" s="107">
        <v>381.2</v>
      </c>
      <c r="BU14" s="107">
        <v>381.2</v>
      </c>
      <c r="BV14" s="107">
        <v>381.2</v>
      </c>
      <c r="BW14" s="107">
        <v>381.2</v>
      </c>
      <c r="BX14" s="107">
        <v>381.2</v>
      </c>
      <c r="BY14" s="23" t="s">
        <v>3</v>
      </c>
      <c r="BZ14" s="107">
        <v>381.2</v>
      </c>
      <c r="CA14" s="107">
        <v>381.2</v>
      </c>
      <c r="CB14" s="107">
        <v>381.2</v>
      </c>
      <c r="CC14" s="107">
        <v>381.2</v>
      </c>
      <c r="CD14" s="107">
        <v>381.2</v>
      </c>
      <c r="CE14" s="107">
        <v>381.2</v>
      </c>
      <c r="CF14" s="107">
        <v>381.2</v>
      </c>
      <c r="CG14" s="107">
        <v>381.2</v>
      </c>
      <c r="CH14" s="107">
        <v>381.2</v>
      </c>
      <c r="CI14" s="107">
        <v>381.2</v>
      </c>
      <c r="CJ14" s="23" t="s">
        <v>3</v>
      </c>
      <c r="CK14" s="107">
        <v>381.2</v>
      </c>
      <c r="CL14" s="107">
        <v>381.2</v>
      </c>
      <c r="CM14" s="107">
        <v>381.2</v>
      </c>
      <c r="CN14" s="107">
        <v>381.2</v>
      </c>
      <c r="CO14" s="107">
        <v>381.2</v>
      </c>
      <c r="CP14" s="107">
        <v>381.2</v>
      </c>
      <c r="CQ14" s="107">
        <v>381.2</v>
      </c>
      <c r="CR14" s="107">
        <v>381.2</v>
      </c>
      <c r="CS14" s="107">
        <v>381.2</v>
      </c>
      <c r="CT14" s="107">
        <v>381.2</v>
      </c>
      <c r="CU14" s="23" t="s">
        <v>3</v>
      </c>
      <c r="CV14" s="107">
        <v>381.2</v>
      </c>
      <c r="CW14" s="107">
        <v>381.2</v>
      </c>
      <c r="CX14" s="107">
        <v>381.2</v>
      </c>
      <c r="CY14" s="107">
        <v>381.2</v>
      </c>
      <c r="CZ14" s="107">
        <v>381.2</v>
      </c>
      <c r="DA14" s="107">
        <v>381.2</v>
      </c>
      <c r="DB14" s="107">
        <v>381.2</v>
      </c>
      <c r="DC14" s="107">
        <v>381.2</v>
      </c>
      <c r="DD14" s="107">
        <v>381.2</v>
      </c>
      <c r="DE14" s="107">
        <v>381.2</v>
      </c>
      <c r="DF14" s="23" t="s">
        <v>3</v>
      </c>
      <c r="DG14" s="107">
        <v>381.2</v>
      </c>
      <c r="DH14" s="107">
        <v>381.2</v>
      </c>
      <c r="DI14" s="107">
        <v>381.2</v>
      </c>
      <c r="DJ14" s="107">
        <v>381.2</v>
      </c>
      <c r="DK14" s="107">
        <v>381.2</v>
      </c>
      <c r="DL14" s="107">
        <v>381.2</v>
      </c>
      <c r="DM14" s="107">
        <v>381.2</v>
      </c>
      <c r="DN14" s="107">
        <v>381.2</v>
      </c>
      <c r="DO14" s="107">
        <v>381.1</v>
      </c>
      <c r="DP14" s="107">
        <v>381.2</v>
      </c>
      <c r="DQ14" s="23" t="s">
        <v>3</v>
      </c>
      <c r="DR14" s="2">
        <v>381.1</v>
      </c>
      <c r="DS14" s="2">
        <v>381.3</v>
      </c>
      <c r="DT14" s="107">
        <v>381.1</v>
      </c>
      <c r="DU14" s="107">
        <v>381.2</v>
      </c>
      <c r="DV14" s="107">
        <v>381.1</v>
      </c>
      <c r="DW14" s="107">
        <v>381.3</v>
      </c>
      <c r="DX14" s="107">
        <v>381.1</v>
      </c>
      <c r="DY14" s="107">
        <v>381.1</v>
      </c>
      <c r="DZ14" s="107">
        <v>381.2</v>
      </c>
      <c r="EA14" s="107">
        <v>381.2</v>
      </c>
      <c r="EB14" s="23" t="s">
        <v>3</v>
      </c>
      <c r="EC14" s="107">
        <v>381.2</v>
      </c>
      <c r="ED14" s="107">
        <v>381.2</v>
      </c>
      <c r="EE14" s="107">
        <v>381.2</v>
      </c>
      <c r="EF14" s="107">
        <v>381.2</v>
      </c>
      <c r="EG14" s="107">
        <v>381.2</v>
      </c>
      <c r="EH14" s="107">
        <v>381.2</v>
      </c>
      <c r="EI14" s="107">
        <v>381.2</v>
      </c>
      <c r="EJ14" s="107">
        <v>381.2</v>
      </c>
      <c r="EK14" s="107">
        <v>381.2</v>
      </c>
      <c r="EL14" s="107">
        <v>381.2</v>
      </c>
      <c r="EM14" s="23" t="s">
        <v>3</v>
      </c>
      <c r="EN14" s="107">
        <v>381.2</v>
      </c>
      <c r="EO14" s="107">
        <v>381.2</v>
      </c>
      <c r="EP14" s="107">
        <v>381.2</v>
      </c>
      <c r="EQ14" s="107"/>
      <c r="ER14" s="107"/>
      <c r="ES14" s="107"/>
      <c r="ET14" s="107"/>
      <c r="EU14" s="107"/>
      <c r="EV14" s="107"/>
      <c r="EW14" s="110"/>
      <c r="EX14" s="23"/>
      <c r="EY14" s="110"/>
    </row>
    <row r="15" spans="1:160" ht="11.25" customHeight="1" x14ac:dyDescent="0.2">
      <c r="A15" s="22" t="s">
        <v>9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22" t="s">
        <v>9</v>
      </c>
      <c r="M15" s="107"/>
      <c r="N15" s="107"/>
      <c r="O15" s="107"/>
      <c r="P15" s="107"/>
      <c r="Q15" s="107"/>
      <c r="R15" s="107"/>
      <c r="S15" s="107"/>
      <c r="T15" s="107"/>
      <c r="U15" s="107"/>
      <c r="V15" s="22" t="s">
        <v>9</v>
      </c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22" t="s">
        <v>9</v>
      </c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22" t="s">
        <v>9</v>
      </c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22" t="s">
        <v>9</v>
      </c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22" t="s">
        <v>9</v>
      </c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22" t="s">
        <v>9</v>
      </c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22" t="s">
        <v>9</v>
      </c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22" t="s">
        <v>9</v>
      </c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22" t="s">
        <v>9</v>
      </c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22" t="s">
        <v>9</v>
      </c>
      <c r="DT15" s="107"/>
      <c r="DU15" s="107"/>
      <c r="DV15" s="107"/>
      <c r="DW15" s="107"/>
      <c r="DX15" s="107"/>
      <c r="DY15" s="107"/>
      <c r="DZ15" s="107"/>
      <c r="EA15" s="107"/>
      <c r="EB15" s="22" t="s">
        <v>9</v>
      </c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22" t="s">
        <v>9</v>
      </c>
      <c r="EN15" s="107"/>
      <c r="EO15" s="107"/>
      <c r="EP15" s="107"/>
      <c r="EQ15" s="107"/>
      <c r="ER15" s="107"/>
      <c r="ES15" s="107"/>
      <c r="ET15" s="107"/>
      <c r="EU15" s="107"/>
      <c r="EV15" s="107"/>
      <c r="EW15" s="110"/>
      <c r="EX15" s="22"/>
      <c r="EY15" s="110"/>
    </row>
    <row r="16" spans="1:160" ht="11.25" customHeight="1" x14ac:dyDescent="0.2">
      <c r="A16" s="23" t="s">
        <v>0</v>
      </c>
      <c r="B16" s="107">
        <v>439</v>
      </c>
      <c r="C16" s="107">
        <v>437.7</v>
      </c>
      <c r="D16" s="107">
        <v>437.6</v>
      </c>
      <c r="E16" s="107">
        <v>438.4</v>
      </c>
      <c r="F16" s="107">
        <v>438.4</v>
      </c>
      <c r="G16" s="107">
        <v>439.3</v>
      </c>
      <c r="H16" s="107">
        <v>438.8</v>
      </c>
      <c r="I16" s="107">
        <v>439.7</v>
      </c>
      <c r="J16" s="107">
        <v>439.3</v>
      </c>
      <c r="K16" s="107">
        <v>438.3</v>
      </c>
      <c r="L16" s="23" t="s">
        <v>0</v>
      </c>
      <c r="M16" s="107">
        <v>439.1</v>
      </c>
      <c r="N16" s="107">
        <v>438</v>
      </c>
      <c r="O16" s="107">
        <v>438.3</v>
      </c>
      <c r="P16" s="107">
        <v>438.2</v>
      </c>
      <c r="Q16" s="107">
        <v>437.9</v>
      </c>
      <c r="R16" s="107">
        <v>437.9</v>
      </c>
      <c r="S16" s="107">
        <v>437.9</v>
      </c>
      <c r="T16" s="107">
        <v>437.6</v>
      </c>
      <c r="U16" s="107">
        <v>437.9</v>
      </c>
      <c r="V16" s="23" t="s">
        <v>0</v>
      </c>
      <c r="W16" s="107">
        <v>437.6</v>
      </c>
      <c r="X16" s="107">
        <v>437.9</v>
      </c>
      <c r="Y16" s="107">
        <v>437.4</v>
      </c>
      <c r="Z16" s="107">
        <v>438</v>
      </c>
      <c r="AA16" s="107">
        <v>437.6</v>
      </c>
      <c r="AB16" s="107">
        <v>437.6</v>
      </c>
      <c r="AC16" s="107">
        <v>437.7</v>
      </c>
      <c r="AD16" s="107">
        <v>437.7</v>
      </c>
      <c r="AE16" s="107">
        <v>437.4</v>
      </c>
      <c r="AF16" s="107">
        <v>437.7</v>
      </c>
      <c r="AG16" s="23" t="s">
        <v>0</v>
      </c>
      <c r="AH16" s="107">
        <v>437.7</v>
      </c>
      <c r="AI16" s="107">
        <v>437.6</v>
      </c>
      <c r="AJ16" s="107">
        <v>437.4</v>
      </c>
      <c r="AK16" s="107">
        <v>438</v>
      </c>
      <c r="AL16" s="107">
        <v>437.4</v>
      </c>
      <c r="AM16" s="107">
        <v>438.1</v>
      </c>
      <c r="AN16" s="107">
        <v>438</v>
      </c>
      <c r="AO16" s="107">
        <v>438</v>
      </c>
      <c r="AP16" s="107">
        <v>437.8</v>
      </c>
      <c r="AQ16" s="107">
        <v>437.6</v>
      </c>
      <c r="AR16" s="23" t="s">
        <v>0</v>
      </c>
      <c r="AS16" s="107">
        <v>437.8</v>
      </c>
      <c r="AT16" s="107">
        <v>437.7</v>
      </c>
      <c r="AU16" s="107">
        <v>437.7</v>
      </c>
      <c r="AV16" s="107">
        <v>438.1</v>
      </c>
      <c r="AW16" s="107">
        <v>438</v>
      </c>
      <c r="AX16" s="107">
        <v>437.5</v>
      </c>
      <c r="AY16" s="107">
        <v>438</v>
      </c>
      <c r="AZ16" s="107">
        <v>438</v>
      </c>
      <c r="BA16" s="107">
        <v>437.6</v>
      </c>
      <c r="BB16" s="107">
        <v>437.6</v>
      </c>
      <c r="BC16" s="23" t="s">
        <v>0</v>
      </c>
      <c r="BD16" s="107">
        <v>438.1</v>
      </c>
      <c r="BE16" s="107">
        <v>437.9</v>
      </c>
      <c r="BF16" s="107">
        <v>437.7</v>
      </c>
      <c r="BG16" s="107">
        <v>437.9</v>
      </c>
      <c r="BH16" s="107">
        <v>437.8</v>
      </c>
      <c r="BI16" s="107">
        <v>437.8</v>
      </c>
      <c r="BJ16" s="107">
        <v>437.9</v>
      </c>
      <c r="BK16" s="107">
        <v>438.3</v>
      </c>
      <c r="BL16" s="107">
        <v>437.6</v>
      </c>
      <c r="BM16" s="107">
        <v>438.2</v>
      </c>
      <c r="BN16" s="23" t="s">
        <v>0</v>
      </c>
      <c r="BO16" s="107">
        <v>437.8</v>
      </c>
      <c r="BP16" s="107">
        <v>437.8</v>
      </c>
      <c r="BQ16" s="107">
        <v>437.7</v>
      </c>
      <c r="BR16" s="107">
        <v>437.9</v>
      </c>
      <c r="BS16" s="107">
        <v>437.6</v>
      </c>
      <c r="BT16" s="107">
        <v>437.9</v>
      </c>
      <c r="BU16" s="107">
        <v>437.3</v>
      </c>
      <c r="BV16" s="107">
        <v>437.6</v>
      </c>
      <c r="BW16" s="107">
        <v>437.7</v>
      </c>
      <c r="BX16" s="107">
        <v>437.6</v>
      </c>
      <c r="BY16" s="23" t="s">
        <v>0</v>
      </c>
      <c r="BZ16" s="107">
        <v>437.7</v>
      </c>
      <c r="CA16" s="107">
        <v>437.9</v>
      </c>
      <c r="CB16" s="107">
        <v>438</v>
      </c>
      <c r="CC16" s="107">
        <v>438.1</v>
      </c>
      <c r="CD16" s="107">
        <v>438</v>
      </c>
      <c r="CE16" s="107">
        <v>438.2</v>
      </c>
      <c r="CF16" s="107">
        <v>438.2</v>
      </c>
      <c r="CG16" s="107">
        <v>438.3</v>
      </c>
      <c r="CH16" s="107">
        <v>438.4</v>
      </c>
      <c r="CI16" s="107">
        <v>438.1</v>
      </c>
      <c r="CJ16" s="23" t="s">
        <v>0</v>
      </c>
      <c r="CK16" s="107">
        <v>438.1</v>
      </c>
      <c r="CL16" s="107">
        <v>437.9</v>
      </c>
      <c r="CM16" s="107">
        <v>438.5</v>
      </c>
      <c r="CN16" s="107">
        <v>438.4</v>
      </c>
      <c r="CO16" s="107">
        <v>438.4</v>
      </c>
      <c r="CP16" s="107">
        <v>439</v>
      </c>
      <c r="CQ16" s="107">
        <v>439.2</v>
      </c>
      <c r="CR16" s="107">
        <v>439</v>
      </c>
      <c r="CS16" s="107">
        <v>439.5</v>
      </c>
      <c r="CT16" s="107">
        <v>439.2</v>
      </c>
      <c r="CU16" s="23" t="s">
        <v>0</v>
      </c>
      <c r="CV16" s="107">
        <v>439.1</v>
      </c>
      <c r="CW16" s="107">
        <v>438.5</v>
      </c>
      <c r="CX16" s="107">
        <v>439.2</v>
      </c>
      <c r="CY16" s="107">
        <v>438.7</v>
      </c>
      <c r="CZ16" s="107">
        <v>439</v>
      </c>
      <c r="DA16" s="107">
        <v>438.2</v>
      </c>
      <c r="DB16" s="107">
        <v>439.2</v>
      </c>
      <c r="DC16" s="107">
        <v>438.5</v>
      </c>
      <c r="DD16" s="107">
        <v>439.1</v>
      </c>
      <c r="DE16" s="107">
        <v>439.2</v>
      </c>
      <c r="DF16" s="23" t="s">
        <v>0</v>
      </c>
      <c r="DG16" s="107">
        <v>439.4</v>
      </c>
      <c r="DH16" s="107">
        <v>438.9</v>
      </c>
      <c r="DI16" s="107">
        <v>438.9</v>
      </c>
      <c r="DJ16" s="107">
        <v>438.5</v>
      </c>
      <c r="DK16" s="107">
        <v>438.5</v>
      </c>
      <c r="DL16" s="107">
        <v>439</v>
      </c>
      <c r="DM16" s="107">
        <v>439.1</v>
      </c>
      <c r="DN16" s="107">
        <v>439.2</v>
      </c>
      <c r="DO16" s="107">
        <v>438.9</v>
      </c>
      <c r="DP16" s="107">
        <v>438.7</v>
      </c>
      <c r="DQ16" s="23" t="s">
        <v>0</v>
      </c>
      <c r="DR16" s="2">
        <v>438.5</v>
      </c>
      <c r="DS16" s="2">
        <v>438.5</v>
      </c>
      <c r="DT16" s="107">
        <v>438.8</v>
      </c>
      <c r="DU16" s="107">
        <v>438.7</v>
      </c>
      <c r="DV16" s="107">
        <v>439</v>
      </c>
      <c r="DW16" s="107">
        <v>439.1</v>
      </c>
      <c r="DX16" s="107">
        <v>439.4</v>
      </c>
      <c r="DY16" s="107">
        <v>439</v>
      </c>
      <c r="DZ16" s="107">
        <v>439.3</v>
      </c>
      <c r="EA16" s="107">
        <v>439.5</v>
      </c>
      <c r="EB16" s="23" t="s">
        <v>0</v>
      </c>
      <c r="EC16" s="107">
        <v>439.3</v>
      </c>
      <c r="ED16" s="107">
        <v>439.5</v>
      </c>
      <c r="EE16" s="107">
        <v>438.4</v>
      </c>
      <c r="EF16" s="107">
        <v>438.8</v>
      </c>
      <c r="EG16" s="107">
        <v>438.4</v>
      </c>
      <c r="EH16" s="107">
        <v>438.8</v>
      </c>
      <c r="EI16" s="107">
        <v>438.9</v>
      </c>
      <c r="EJ16" s="107">
        <v>438.5</v>
      </c>
      <c r="EK16" s="107">
        <v>438.5</v>
      </c>
      <c r="EL16" s="107">
        <v>438.8</v>
      </c>
      <c r="EM16" s="23" t="s">
        <v>0</v>
      </c>
      <c r="EN16" s="107">
        <v>439.2</v>
      </c>
      <c r="EO16" s="107">
        <v>438.6</v>
      </c>
      <c r="EP16" s="107">
        <v>438.7</v>
      </c>
      <c r="EQ16" s="107"/>
      <c r="ER16" s="107"/>
      <c r="ES16" s="107"/>
      <c r="ET16" s="107"/>
      <c r="EU16" s="107"/>
      <c r="EV16" s="107"/>
      <c r="EW16" s="110"/>
      <c r="EX16" s="23"/>
      <c r="EY16" s="110"/>
    </row>
    <row r="17" spans="1:155" ht="11.25" customHeight="1" x14ac:dyDescent="0.2">
      <c r="A17" s="23" t="s">
        <v>19</v>
      </c>
      <c r="B17" s="107">
        <v>438.8</v>
      </c>
      <c r="C17" s="107">
        <v>437.7</v>
      </c>
      <c r="D17" s="107">
        <v>437.6</v>
      </c>
      <c r="E17" s="107">
        <v>438.4</v>
      </c>
      <c r="F17" s="107">
        <v>438.4</v>
      </c>
      <c r="G17" s="107">
        <v>439.2</v>
      </c>
      <c r="H17" s="107">
        <v>438.8</v>
      </c>
      <c r="I17" s="107">
        <v>439.6</v>
      </c>
      <c r="J17" s="107">
        <v>439.3</v>
      </c>
      <c r="K17" s="107">
        <v>438.3</v>
      </c>
      <c r="L17" s="23" t="s">
        <v>19</v>
      </c>
      <c r="M17" s="107">
        <v>439.1</v>
      </c>
      <c r="N17" s="107">
        <v>438</v>
      </c>
      <c r="O17" s="107">
        <v>438.3</v>
      </c>
      <c r="P17" s="107">
        <v>438.2</v>
      </c>
      <c r="Q17" s="107">
        <v>438</v>
      </c>
      <c r="R17" s="107">
        <v>437.9</v>
      </c>
      <c r="S17" s="107">
        <v>437.9</v>
      </c>
      <c r="T17" s="107">
        <v>437.6</v>
      </c>
      <c r="U17" s="107">
        <v>437.9</v>
      </c>
      <c r="V17" s="23" t="s">
        <v>19</v>
      </c>
      <c r="W17" s="107">
        <v>437.6</v>
      </c>
      <c r="X17" s="107">
        <v>437.9</v>
      </c>
      <c r="Y17" s="107">
        <v>437.4</v>
      </c>
      <c r="Z17" s="107">
        <v>438</v>
      </c>
      <c r="AA17" s="107">
        <v>437.6</v>
      </c>
      <c r="AB17" s="107">
        <v>437.6</v>
      </c>
      <c r="AC17" s="107">
        <v>437.7</v>
      </c>
      <c r="AD17" s="107">
        <v>437.7</v>
      </c>
      <c r="AE17" s="107">
        <v>437.5</v>
      </c>
      <c r="AF17" s="107">
        <v>437.8</v>
      </c>
      <c r="AG17" s="23" t="s">
        <v>19</v>
      </c>
      <c r="AH17" s="107">
        <v>437.7</v>
      </c>
      <c r="AI17" s="107">
        <v>437.7</v>
      </c>
      <c r="AJ17" s="107">
        <v>437.4</v>
      </c>
      <c r="AK17" s="107">
        <v>438</v>
      </c>
      <c r="AL17" s="107">
        <v>437.4</v>
      </c>
      <c r="AM17" s="107">
        <v>438.1</v>
      </c>
      <c r="AN17" s="107">
        <v>438</v>
      </c>
      <c r="AO17" s="107">
        <v>438</v>
      </c>
      <c r="AP17" s="107">
        <v>437.8</v>
      </c>
      <c r="AQ17" s="107">
        <v>437.7</v>
      </c>
      <c r="AR17" s="23" t="s">
        <v>19</v>
      </c>
      <c r="AS17" s="107">
        <v>437.8</v>
      </c>
      <c r="AT17" s="107">
        <v>437.7</v>
      </c>
      <c r="AU17" s="107">
        <v>437.7</v>
      </c>
      <c r="AV17" s="107">
        <v>438.2</v>
      </c>
      <c r="AW17" s="107">
        <v>438</v>
      </c>
      <c r="AX17" s="107">
        <v>437.6</v>
      </c>
      <c r="AY17" s="107">
        <v>438</v>
      </c>
      <c r="AZ17" s="107">
        <v>438</v>
      </c>
      <c r="BA17" s="107">
        <v>437.6</v>
      </c>
      <c r="BB17" s="107">
        <v>437.6</v>
      </c>
      <c r="BC17" s="23" t="s">
        <v>19</v>
      </c>
      <c r="BD17" s="107">
        <v>438.1</v>
      </c>
      <c r="BE17" s="107">
        <v>437.9</v>
      </c>
      <c r="BF17" s="107">
        <v>437.8</v>
      </c>
      <c r="BG17" s="107">
        <v>437.8</v>
      </c>
      <c r="BH17" s="107">
        <v>437.9</v>
      </c>
      <c r="BI17" s="107">
        <v>437.8</v>
      </c>
      <c r="BJ17" s="107">
        <v>438</v>
      </c>
      <c r="BK17" s="107">
        <v>438.3</v>
      </c>
      <c r="BL17" s="107">
        <v>437.6</v>
      </c>
      <c r="BM17" s="107">
        <v>438.2</v>
      </c>
      <c r="BN17" s="23" t="s">
        <v>19</v>
      </c>
      <c r="BO17" s="107">
        <v>437.9</v>
      </c>
      <c r="BP17" s="107">
        <v>437.9</v>
      </c>
      <c r="BQ17" s="107">
        <v>437.8</v>
      </c>
      <c r="BR17" s="107">
        <v>438</v>
      </c>
      <c r="BS17" s="107">
        <v>437.7</v>
      </c>
      <c r="BT17" s="107">
        <v>437.9</v>
      </c>
      <c r="BU17" s="107">
        <v>437.3</v>
      </c>
      <c r="BV17" s="107">
        <v>437.7</v>
      </c>
      <c r="BW17" s="107">
        <v>437.7</v>
      </c>
      <c r="BX17" s="107">
        <v>437.7</v>
      </c>
      <c r="BY17" s="23" t="s">
        <v>19</v>
      </c>
      <c r="BZ17" s="107">
        <v>437.7</v>
      </c>
      <c r="CA17" s="107">
        <v>437.8</v>
      </c>
      <c r="CB17" s="107">
        <v>438</v>
      </c>
      <c r="CC17" s="107">
        <v>438</v>
      </c>
      <c r="CD17" s="107">
        <v>438.1</v>
      </c>
      <c r="CE17" s="107">
        <v>438.3</v>
      </c>
      <c r="CF17" s="107">
        <v>438.3</v>
      </c>
      <c r="CG17" s="107">
        <v>438.3</v>
      </c>
      <c r="CH17" s="107">
        <v>438.4</v>
      </c>
      <c r="CI17" s="107">
        <v>438.2</v>
      </c>
      <c r="CJ17" s="23" t="s">
        <v>19</v>
      </c>
      <c r="CK17" s="107">
        <v>438.2</v>
      </c>
      <c r="CL17" s="107">
        <v>438</v>
      </c>
      <c r="CM17" s="107">
        <v>438.5</v>
      </c>
      <c r="CN17" s="107">
        <v>438.4</v>
      </c>
      <c r="CO17" s="107">
        <v>438.5</v>
      </c>
      <c r="CP17" s="107">
        <v>439</v>
      </c>
      <c r="CQ17" s="107">
        <v>439.1</v>
      </c>
      <c r="CR17" s="107">
        <v>439</v>
      </c>
      <c r="CS17" s="107">
        <v>439.5</v>
      </c>
      <c r="CT17" s="107">
        <v>439.2</v>
      </c>
      <c r="CU17" s="23" t="s">
        <v>19</v>
      </c>
      <c r="CV17" s="107">
        <v>439.1</v>
      </c>
      <c r="CW17" s="107">
        <v>438.5</v>
      </c>
      <c r="CX17" s="107">
        <v>439.2</v>
      </c>
      <c r="CY17" s="107">
        <v>438.7</v>
      </c>
      <c r="CZ17" s="107">
        <v>439.1</v>
      </c>
      <c r="DA17" s="107">
        <v>438.3</v>
      </c>
      <c r="DB17" s="107">
        <v>439.3</v>
      </c>
      <c r="DC17" s="107">
        <v>438.6</v>
      </c>
      <c r="DD17" s="107">
        <v>439.2</v>
      </c>
      <c r="DE17" s="107">
        <v>439.2</v>
      </c>
      <c r="DF17" s="23" t="s">
        <v>19</v>
      </c>
      <c r="DG17" s="107">
        <v>439.2</v>
      </c>
      <c r="DH17" s="107">
        <v>439.1</v>
      </c>
      <c r="DI17" s="107">
        <v>439</v>
      </c>
      <c r="DJ17" s="107">
        <v>438.5</v>
      </c>
      <c r="DK17" s="107">
        <v>438.4</v>
      </c>
      <c r="DL17" s="107">
        <v>439.1</v>
      </c>
      <c r="DM17" s="107">
        <v>439</v>
      </c>
      <c r="DN17" s="107">
        <v>439.3</v>
      </c>
      <c r="DO17" s="107">
        <v>438.9</v>
      </c>
      <c r="DP17" s="107">
        <v>438.7</v>
      </c>
      <c r="DQ17" s="23" t="s">
        <v>19</v>
      </c>
      <c r="DR17" s="2">
        <v>438.4</v>
      </c>
      <c r="DS17" s="2">
        <v>438.5</v>
      </c>
      <c r="DT17" s="107">
        <v>438.8</v>
      </c>
      <c r="DU17" s="107">
        <v>438.8</v>
      </c>
      <c r="DV17" s="107">
        <v>439</v>
      </c>
      <c r="DW17" s="107">
        <v>439.1</v>
      </c>
      <c r="DX17" s="107">
        <v>439.4</v>
      </c>
      <c r="DY17" s="107">
        <v>439.1</v>
      </c>
      <c r="DZ17" s="107">
        <v>439.3</v>
      </c>
      <c r="EA17" s="107">
        <v>439.5</v>
      </c>
      <c r="EB17" s="23" t="s">
        <v>19</v>
      </c>
      <c r="EC17" s="107">
        <v>439.4</v>
      </c>
      <c r="ED17" s="107">
        <v>439.5</v>
      </c>
      <c r="EE17" s="107">
        <v>438.5</v>
      </c>
      <c r="EF17" s="107">
        <v>438.8</v>
      </c>
      <c r="EG17" s="107">
        <v>438.4</v>
      </c>
      <c r="EH17" s="107">
        <v>438.9</v>
      </c>
      <c r="EI17" s="107">
        <v>438.9</v>
      </c>
      <c r="EJ17" s="107">
        <v>438.5</v>
      </c>
      <c r="EK17" s="107">
        <v>438.5</v>
      </c>
      <c r="EL17" s="107">
        <v>438.8</v>
      </c>
      <c r="EM17" s="23" t="s">
        <v>19</v>
      </c>
      <c r="EN17" s="107">
        <v>439.1</v>
      </c>
      <c r="EO17" s="107">
        <v>438.6</v>
      </c>
      <c r="EP17" s="107">
        <v>438.7</v>
      </c>
      <c r="EQ17" s="107"/>
      <c r="ER17" s="107"/>
      <c r="ES17" s="107"/>
      <c r="ET17" s="107"/>
      <c r="EU17" s="107"/>
      <c r="EV17" s="107"/>
      <c r="EW17" s="110"/>
      <c r="EX17" s="23"/>
      <c r="EY17" s="110"/>
    </row>
    <row r="18" spans="1:155" ht="11.25" customHeight="1" x14ac:dyDescent="0.2">
      <c r="A18" s="23" t="s">
        <v>1</v>
      </c>
      <c r="B18" s="107">
        <v>434.2</v>
      </c>
      <c r="C18" s="107">
        <v>434.2</v>
      </c>
      <c r="D18" s="107">
        <v>434.2</v>
      </c>
      <c r="E18" s="107">
        <v>434.2</v>
      </c>
      <c r="F18" s="107">
        <v>434.2</v>
      </c>
      <c r="G18" s="107">
        <v>434.1</v>
      </c>
      <c r="H18" s="107">
        <v>434.2</v>
      </c>
      <c r="I18" s="107">
        <v>434.2</v>
      </c>
      <c r="J18" s="107">
        <v>434.1</v>
      </c>
      <c r="K18" s="107">
        <v>434.2</v>
      </c>
      <c r="L18" s="23" t="s">
        <v>1</v>
      </c>
      <c r="M18" s="107">
        <v>434.2</v>
      </c>
      <c r="N18" s="107">
        <v>434.2</v>
      </c>
      <c r="O18" s="107">
        <v>434.2</v>
      </c>
      <c r="P18" s="107">
        <v>434.1</v>
      </c>
      <c r="Q18" s="107">
        <v>434.2</v>
      </c>
      <c r="R18" s="107">
        <v>434.2</v>
      </c>
      <c r="S18" s="107">
        <v>434.2</v>
      </c>
      <c r="T18" s="107">
        <v>434.2</v>
      </c>
      <c r="U18" s="107">
        <v>434.2</v>
      </c>
      <c r="V18" s="23" t="s">
        <v>1</v>
      </c>
      <c r="W18" s="107">
        <v>434.2</v>
      </c>
      <c r="X18" s="107">
        <v>434.2</v>
      </c>
      <c r="Y18" s="107">
        <v>434.2</v>
      </c>
      <c r="Z18" s="107">
        <v>434.2</v>
      </c>
      <c r="AA18" s="107">
        <v>434.2</v>
      </c>
      <c r="AB18" s="107">
        <v>434.2</v>
      </c>
      <c r="AC18" s="107">
        <v>434.2</v>
      </c>
      <c r="AD18" s="107">
        <v>434.2</v>
      </c>
      <c r="AE18" s="107">
        <v>434.2</v>
      </c>
      <c r="AF18" s="107">
        <v>434.2</v>
      </c>
      <c r="AG18" s="23" t="s">
        <v>1</v>
      </c>
      <c r="AH18" s="107">
        <v>434.2</v>
      </c>
      <c r="AI18" s="107">
        <v>434.2</v>
      </c>
      <c r="AJ18" s="107">
        <v>434.2</v>
      </c>
      <c r="AK18" s="107">
        <v>434.2</v>
      </c>
      <c r="AL18" s="107">
        <v>434.2</v>
      </c>
      <c r="AM18" s="107">
        <v>434.2</v>
      </c>
      <c r="AN18" s="107">
        <v>434.2</v>
      </c>
      <c r="AO18" s="107">
        <v>434.2</v>
      </c>
      <c r="AP18" s="107">
        <v>434.2</v>
      </c>
      <c r="AQ18" s="107">
        <v>434.2</v>
      </c>
      <c r="AR18" s="23" t="s">
        <v>1</v>
      </c>
      <c r="AS18" s="107">
        <v>434.2</v>
      </c>
      <c r="AT18" s="107">
        <v>434.2</v>
      </c>
      <c r="AU18" s="107">
        <v>434.2</v>
      </c>
      <c r="AV18" s="107">
        <v>434.2</v>
      </c>
      <c r="AW18" s="107">
        <v>434.2</v>
      </c>
      <c r="AX18" s="107">
        <v>434.1</v>
      </c>
      <c r="AY18" s="107">
        <v>434.2</v>
      </c>
      <c r="AZ18" s="107">
        <v>434.2</v>
      </c>
      <c r="BA18" s="107">
        <v>434.1</v>
      </c>
      <c r="BB18" s="107">
        <v>434.2</v>
      </c>
      <c r="BC18" s="23" t="s">
        <v>1</v>
      </c>
      <c r="BD18" s="107">
        <v>434.2</v>
      </c>
      <c r="BE18" s="107">
        <v>434.2</v>
      </c>
      <c r="BF18" s="107">
        <v>434.2</v>
      </c>
      <c r="BG18" s="107">
        <v>434.2</v>
      </c>
      <c r="BH18" s="107">
        <v>434.2</v>
      </c>
      <c r="BI18" s="107">
        <v>434.2</v>
      </c>
      <c r="BJ18" s="107">
        <v>434.2</v>
      </c>
      <c r="BK18" s="107">
        <v>434.2</v>
      </c>
      <c r="BL18" s="107">
        <v>434.2</v>
      </c>
      <c r="BM18" s="107">
        <v>434.2</v>
      </c>
      <c r="BN18" s="23" t="s">
        <v>1</v>
      </c>
      <c r="BO18" s="107">
        <v>434.2</v>
      </c>
      <c r="BP18" s="107">
        <v>434.3</v>
      </c>
      <c r="BQ18" s="107">
        <v>434.2</v>
      </c>
      <c r="BR18" s="107">
        <v>434.2</v>
      </c>
      <c r="BS18" s="107">
        <v>434.2</v>
      </c>
      <c r="BT18" s="107">
        <v>434.2</v>
      </c>
      <c r="BU18" s="107">
        <v>434.2</v>
      </c>
      <c r="BV18" s="107">
        <v>434.2</v>
      </c>
      <c r="BW18" s="107">
        <v>434.2</v>
      </c>
      <c r="BX18" s="107">
        <v>434.2</v>
      </c>
      <c r="BY18" s="23" t="s">
        <v>1</v>
      </c>
      <c r="BZ18" s="107">
        <v>434.2</v>
      </c>
      <c r="CA18" s="107">
        <v>434.2</v>
      </c>
      <c r="CB18" s="107">
        <v>434.2</v>
      </c>
      <c r="CC18" s="107">
        <v>434.1</v>
      </c>
      <c r="CD18" s="107">
        <v>434.2</v>
      </c>
      <c r="CE18" s="107">
        <v>434.2</v>
      </c>
      <c r="CF18" s="107">
        <v>434.2</v>
      </c>
      <c r="CG18" s="107">
        <v>434.2</v>
      </c>
      <c r="CH18" s="107">
        <v>434.2</v>
      </c>
      <c r="CI18" s="107">
        <v>434.2</v>
      </c>
      <c r="CJ18" s="23" t="s">
        <v>1</v>
      </c>
      <c r="CK18" s="107">
        <v>434.2</v>
      </c>
      <c r="CL18" s="107">
        <v>434.1</v>
      </c>
      <c r="CM18" s="107">
        <v>434.1</v>
      </c>
      <c r="CN18" s="107">
        <v>434.2</v>
      </c>
      <c r="CO18" s="107">
        <v>434.1</v>
      </c>
      <c r="CP18" s="107">
        <v>434.2</v>
      </c>
      <c r="CQ18" s="107">
        <v>434.2</v>
      </c>
      <c r="CR18" s="107">
        <v>434.1</v>
      </c>
      <c r="CS18" s="107">
        <v>434.1</v>
      </c>
      <c r="CT18" s="107">
        <v>434.2</v>
      </c>
      <c r="CU18" s="23" t="s">
        <v>1</v>
      </c>
      <c r="CV18" s="107">
        <v>434.2</v>
      </c>
      <c r="CW18" s="107">
        <v>434.1</v>
      </c>
      <c r="CX18" s="107">
        <v>434.1</v>
      </c>
      <c r="CY18" s="107">
        <v>434.2</v>
      </c>
      <c r="CZ18" s="107">
        <v>434.1</v>
      </c>
      <c r="DA18" s="107">
        <v>434.1</v>
      </c>
      <c r="DB18" s="107">
        <v>434.2</v>
      </c>
      <c r="DC18" s="107">
        <v>434.1</v>
      </c>
      <c r="DD18" s="107">
        <v>434.2</v>
      </c>
      <c r="DE18" s="107">
        <v>434.2</v>
      </c>
      <c r="DF18" s="23" t="s">
        <v>1</v>
      </c>
      <c r="DG18" s="107">
        <v>434.1</v>
      </c>
      <c r="DH18" s="107">
        <v>434.2</v>
      </c>
      <c r="DI18" s="107">
        <v>434.2</v>
      </c>
      <c r="DJ18" s="107">
        <v>434.1</v>
      </c>
      <c r="DK18" s="107">
        <v>434.2</v>
      </c>
      <c r="DL18" s="107">
        <v>434.2</v>
      </c>
      <c r="DM18" s="107">
        <v>434.1</v>
      </c>
      <c r="DN18" s="107">
        <v>434.2</v>
      </c>
      <c r="DO18" s="107">
        <v>434.2</v>
      </c>
      <c r="DP18" s="107">
        <v>434</v>
      </c>
      <c r="DQ18" s="23" t="s">
        <v>1</v>
      </c>
      <c r="DR18" s="2">
        <v>434</v>
      </c>
      <c r="DS18" s="2">
        <v>434</v>
      </c>
      <c r="DT18" s="107">
        <v>434</v>
      </c>
      <c r="DU18" s="107">
        <v>434</v>
      </c>
      <c r="DV18" s="107">
        <v>434</v>
      </c>
      <c r="DW18" s="107">
        <v>434.1</v>
      </c>
      <c r="DX18" s="107">
        <v>434.1</v>
      </c>
      <c r="DY18" s="107">
        <v>434.1</v>
      </c>
      <c r="DZ18" s="107">
        <v>434.1</v>
      </c>
      <c r="EA18" s="107">
        <v>434.2</v>
      </c>
      <c r="EB18" s="23" t="s">
        <v>1</v>
      </c>
      <c r="EC18" s="107">
        <v>434.1</v>
      </c>
      <c r="ED18" s="107">
        <v>434.2</v>
      </c>
      <c r="EE18" s="107">
        <v>434.2</v>
      </c>
      <c r="EF18" s="107">
        <v>434.1</v>
      </c>
      <c r="EG18" s="107">
        <v>434.2</v>
      </c>
      <c r="EH18" s="107">
        <v>434.2</v>
      </c>
      <c r="EI18" s="107">
        <v>434.2</v>
      </c>
      <c r="EJ18" s="107">
        <v>434.1</v>
      </c>
      <c r="EK18" s="107">
        <v>434.1</v>
      </c>
      <c r="EL18" s="107">
        <v>434.2</v>
      </c>
      <c r="EM18" s="23" t="s">
        <v>1</v>
      </c>
      <c r="EN18" s="107">
        <v>434.2</v>
      </c>
      <c r="EO18" s="107">
        <v>434.2</v>
      </c>
      <c r="EP18" s="107">
        <v>434.2</v>
      </c>
      <c r="EQ18" s="107"/>
      <c r="ER18" s="107"/>
      <c r="ES18" s="107"/>
      <c r="ET18" s="107"/>
      <c r="EU18" s="107"/>
      <c r="EV18" s="107"/>
      <c r="EW18" s="110"/>
      <c r="EX18" s="23"/>
      <c r="EY18" s="110"/>
    </row>
    <row r="19" spans="1:155" ht="11.25" customHeight="1" x14ac:dyDescent="0.2">
      <c r="A19" s="23" t="s">
        <v>2</v>
      </c>
      <c r="B19" s="107">
        <v>434.2</v>
      </c>
      <c r="C19" s="107">
        <v>434.2</v>
      </c>
      <c r="D19" s="107">
        <v>434.2</v>
      </c>
      <c r="E19" s="107">
        <v>434.2</v>
      </c>
      <c r="F19" s="107">
        <v>434.2</v>
      </c>
      <c r="G19" s="107">
        <v>434.2</v>
      </c>
      <c r="H19" s="107">
        <v>434.2</v>
      </c>
      <c r="I19" s="107">
        <v>434.2</v>
      </c>
      <c r="J19" s="107">
        <v>434.2</v>
      </c>
      <c r="K19" s="107">
        <v>434.2</v>
      </c>
      <c r="L19" s="23" t="s">
        <v>2</v>
      </c>
      <c r="M19" s="107">
        <v>434.2</v>
      </c>
      <c r="N19" s="107">
        <v>434.2</v>
      </c>
      <c r="O19" s="107">
        <v>434.2</v>
      </c>
      <c r="P19" s="107">
        <v>434.2</v>
      </c>
      <c r="Q19" s="107">
        <v>434.2</v>
      </c>
      <c r="R19" s="107">
        <v>434.2</v>
      </c>
      <c r="S19" s="107">
        <v>434.2</v>
      </c>
      <c r="T19" s="107">
        <v>434.2</v>
      </c>
      <c r="U19" s="107">
        <v>434.2</v>
      </c>
      <c r="V19" s="23" t="s">
        <v>2</v>
      </c>
      <c r="W19" s="107">
        <v>434.2</v>
      </c>
      <c r="X19" s="107">
        <v>434.2</v>
      </c>
      <c r="Y19" s="107">
        <v>434.2</v>
      </c>
      <c r="Z19" s="107">
        <v>434.2</v>
      </c>
      <c r="AA19" s="107">
        <v>434.2</v>
      </c>
      <c r="AB19" s="107">
        <v>434.2</v>
      </c>
      <c r="AC19" s="107">
        <v>434.2</v>
      </c>
      <c r="AD19" s="107">
        <v>434.2</v>
      </c>
      <c r="AE19" s="107">
        <v>434.2</v>
      </c>
      <c r="AF19" s="107">
        <v>434.2</v>
      </c>
      <c r="AG19" s="23" t="s">
        <v>2</v>
      </c>
      <c r="AH19" s="107">
        <v>434.2</v>
      </c>
      <c r="AI19" s="107">
        <v>434.2</v>
      </c>
      <c r="AJ19" s="107">
        <v>434.2</v>
      </c>
      <c r="AK19" s="107">
        <v>434.21</v>
      </c>
      <c r="AL19" s="107">
        <v>434.2</v>
      </c>
      <c r="AM19" s="107">
        <v>434.2</v>
      </c>
      <c r="AN19" s="107">
        <v>434.2</v>
      </c>
      <c r="AO19" s="107">
        <v>434.3</v>
      </c>
      <c r="AP19" s="107">
        <v>434.2</v>
      </c>
      <c r="AQ19" s="107">
        <v>434.2</v>
      </c>
      <c r="AR19" s="23" t="s">
        <v>2</v>
      </c>
      <c r="AS19" s="107">
        <v>434.2</v>
      </c>
      <c r="AT19" s="107">
        <v>434.2</v>
      </c>
      <c r="AU19" s="107">
        <v>434.2</v>
      </c>
      <c r="AV19" s="107">
        <v>434.2</v>
      </c>
      <c r="AW19" s="107">
        <v>434.2</v>
      </c>
      <c r="AX19" s="107">
        <v>434.2</v>
      </c>
      <c r="AY19" s="107">
        <v>434.2</v>
      </c>
      <c r="AZ19" s="107">
        <v>434.2</v>
      </c>
      <c r="BA19" s="107">
        <v>434.2</v>
      </c>
      <c r="BB19" s="107">
        <v>434.2</v>
      </c>
      <c r="BC19" s="23" t="s">
        <v>2</v>
      </c>
      <c r="BD19" s="107">
        <v>434.2</v>
      </c>
      <c r="BE19" s="107">
        <v>434.2</v>
      </c>
      <c r="BF19" s="107">
        <v>434.2</v>
      </c>
      <c r="BG19" s="107">
        <v>434.2</v>
      </c>
      <c r="BH19" s="107">
        <v>434.2</v>
      </c>
      <c r="BI19" s="107">
        <v>434.2</v>
      </c>
      <c r="BJ19" s="107">
        <v>434.3</v>
      </c>
      <c r="BK19" s="107">
        <v>434.2</v>
      </c>
      <c r="BL19" s="107">
        <v>434.2</v>
      </c>
      <c r="BM19" s="107">
        <v>434.2</v>
      </c>
      <c r="BN19" s="23" t="s">
        <v>2</v>
      </c>
      <c r="BO19" s="107">
        <v>434.2</v>
      </c>
      <c r="BP19" s="107">
        <v>434.3</v>
      </c>
      <c r="BQ19" s="107">
        <v>434.2</v>
      </c>
      <c r="BR19" s="107">
        <v>434.2</v>
      </c>
      <c r="BS19" s="107">
        <v>434.3</v>
      </c>
      <c r="BT19" s="107">
        <v>434.2</v>
      </c>
      <c r="BU19" s="107">
        <v>434.2</v>
      </c>
      <c r="BV19" s="107">
        <v>434.2</v>
      </c>
      <c r="BW19" s="107">
        <v>434.2</v>
      </c>
      <c r="BX19" s="107">
        <v>434.2</v>
      </c>
      <c r="BY19" s="23" t="s">
        <v>2</v>
      </c>
      <c r="BZ19" s="107">
        <v>434.3</v>
      </c>
      <c r="CA19" s="107">
        <v>434.3</v>
      </c>
      <c r="CB19" s="107">
        <v>434.3</v>
      </c>
      <c r="CC19" s="107">
        <v>434.2</v>
      </c>
      <c r="CD19" s="107">
        <v>434.2</v>
      </c>
      <c r="CE19" s="107">
        <v>434.2</v>
      </c>
      <c r="CF19" s="107">
        <v>434.3</v>
      </c>
      <c r="CG19" s="107">
        <v>434.2</v>
      </c>
      <c r="CH19" s="107">
        <v>434.3</v>
      </c>
      <c r="CI19" s="107">
        <v>434.3</v>
      </c>
      <c r="CJ19" s="23" t="s">
        <v>2</v>
      </c>
      <c r="CK19" s="107">
        <v>434.2</v>
      </c>
      <c r="CL19" s="107">
        <v>434.2</v>
      </c>
      <c r="CM19" s="107">
        <v>434.2</v>
      </c>
      <c r="CN19" s="107">
        <v>434.2</v>
      </c>
      <c r="CO19" s="107">
        <v>434.2</v>
      </c>
      <c r="CP19" s="107">
        <v>434.2</v>
      </c>
      <c r="CQ19" s="107">
        <v>434.2</v>
      </c>
      <c r="CR19" s="107">
        <v>434.2</v>
      </c>
      <c r="CS19" s="107">
        <v>434.2</v>
      </c>
      <c r="CT19" s="107">
        <v>434.2</v>
      </c>
      <c r="CU19" s="23" t="s">
        <v>2</v>
      </c>
      <c r="CV19" s="107">
        <v>434.2</v>
      </c>
      <c r="CW19" s="107">
        <v>434.2</v>
      </c>
      <c r="CX19" s="107">
        <v>434.2</v>
      </c>
      <c r="CY19" s="107">
        <v>434.2</v>
      </c>
      <c r="CZ19" s="107">
        <v>434.2</v>
      </c>
      <c r="DA19" s="107">
        <v>434.2</v>
      </c>
      <c r="DB19" s="107">
        <v>434.3</v>
      </c>
      <c r="DC19" s="107">
        <v>434.2</v>
      </c>
      <c r="DD19" s="107">
        <v>434.3</v>
      </c>
      <c r="DE19" s="107">
        <v>434.3</v>
      </c>
      <c r="DF19" s="23" t="s">
        <v>2</v>
      </c>
      <c r="DG19" s="107">
        <v>434.2</v>
      </c>
      <c r="DH19" s="107">
        <v>434.3</v>
      </c>
      <c r="DI19" s="107">
        <v>434.2</v>
      </c>
      <c r="DJ19" s="107">
        <v>434.1</v>
      </c>
      <c r="DK19" s="107">
        <v>434.2</v>
      </c>
      <c r="DL19" s="107">
        <v>434.2</v>
      </c>
      <c r="DM19" s="107">
        <v>434.2</v>
      </c>
      <c r="DN19" s="107">
        <v>434.3</v>
      </c>
      <c r="DO19" s="107">
        <v>434.3</v>
      </c>
      <c r="DP19" s="107">
        <v>434.2</v>
      </c>
      <c r="DQ19" s="23" t="s">
        <v>2</v>
      </c>
      <c r="DR19" s="2">
        <v>434.1</v>
      </c>
      <c r="DS19" s="2">
        <v>434.2</v>
      </c>
      <c r="DT19" s="107">
        <v>434.2</v>
      </c>
      <c r="DU19" s="107">
        <v>434.2</v>
      </c>
      <c r="DV19" s="107">
        <v>434.2</v>
      </c>
      <c r="DW19" s="107">
        <v>434.1</v>
      </c>
      <c r="DX19" s="107">
        <v>434.2</v>
      </c>
      <c r="DY19" s="107">
        <v>434.2</v>
      </c>
      <c r="DZ19" s="107">
        <v>434.2</v>
      </c>
      <c r="EA19" s="107">
        <v>434.2</v>
      </c>
      <c r="EB19" s="23" t="s">
        <v>2</v>
      </c>
      <c r="EC19" s="107">
        <v>434.2</v>
      </c>
      <c r="ED19" s="107">
        <v>434.2</v>
      </c>
      <c r="EE19" s="107">
        <v>434.2</v>
      </c>
      <c r="EF19" s="107">
        <v>434.2</v>
      </c>
      <c r="EG19" s="107">
        <v>434.2</v>
      </c>
      <c r="EH19" s="107">
        <v>434.3</v>
      </c>
      <c r="EI19" s="107">
        <v>434.2</v>
      </c>
      <c r="EJ19" s="107">
        <v>434.2</v>
      </c>
      <c r="EK19" s="107">
        <v>434.2</v>
      </c>
      <c r="EL19" s="107">
        <v>434.2</v>
      </c>
      <c r="EM19" s="23" t="s">
        <v>2</v>
      </c>
      <c r="EN19" s="107">
        <v>434.2</v>
      </c>
      <c r="EO19" s="107">
        <v>434.2</v>
      </c>
      <c r="EP19" s="107">
        <v>434.2</v>
      </c>
      <c r="EQ19" s="107"/>
      <c r="ER19" s="107"/>
      <c r="ES19" s="107"/>
      <c r="ET19" s="107"/>
      <c r="EU19" s="107"/>
      <c r="EV19" s="107"/>
      <c r="EW19" s="110"/>
      <c r="EX19" s="23"/>
      <c r="EY19" s="110"/>
    </row>
    <row r="20" spans="1:155" ht="11.25" customHeight="1" x14ac:dyDescent="0.2">
      <c r="A20" s="23" t="s">
        <v>3</v>
      </c>
      <c r="B20" s="107">
        <v>434.2</v>
      </c>
      <c r="C20" s="107">
        <v>434.2</v>
      </c>
      <c r="D20" s="107">
        <v>434.2</v>
      </c>
      <c r="E20" s="107">
        <v>434.2</v>
      </c>
      <c r="F20" s="107">
        <v>434.2</v>
      </c>
      <c r="G20" s="107">
        <v>434.1</v>
      </c>
      <c r="H20" s="107">
        <v>434.2</v>
      </c>
      <c r="I20" s="107">
        <v>434.2</v>
      </c>
      <c r="J20" s="107">
        <v>434.1</v>
      </c>
      <c r="K20" s="107">
        <v>434.2</v>
      </c>
      <c r="L20" s="23" t="s">
        <v>3</v>
      </c>
      <c r="M20" s="107">
        <v>434.2</v>
      </c>
      <c r="N20" s="107">
        <v>434.2</v>
      </c>
      <c r="O20" s="107">
        <v>434.2</v>
      </c>
      <c r="P20" s="107">
        <v>434.1</v>
      </c>
      <c r="Q20" s="107">
        <v>434.2</v>
      </c>
      <c r="R20" s="107">
        <v>434.2</v>
      </c>
      <c r="S20" s="107">
        <v>434.2</v>
      </c>
      <c r="T20" s="107">
        <v>434.2</v>
      </c>
      <c r="U20" s="107">
        <v>434.2</v>
      </c>
      <c r="V20" s="23" t="s">
        <v>3</v>
      </c>
      <c r="W20" s="107">
        <v>434.2</v>
      </c>
      <c r="X20" s="107">
        <v>434.2</v>
      </c>
      <c r="Y20" s="107">
        <v>434.2</v>
      </c>
      <c r="Z20" s="107">
        <v>434.2</v>
      </c>
      <c r="AA20" s="107">
        <v>434.2</v>
      </c>
      <c r="AB20" s="107">
        <v>434.2</v>
      </c>
      <c r="AC20" s="107">
        <v>434.2</v>
      </c>
      <c r="AD20" s="107">
        <v>434.2</v>
      </c>
      <c r="AE20" s="107">
        <v>434.2</v>
      </c>
      <c r="AF20" s="107">
        <v>434.2</v>
      </c>
      <c r="AG20" s="23" t="s">
        <v>3</v>
      </c>
      <c r="AH20" s="107">
        <v>434.2</v>
      </c>
      <c r="AI20" s="107">
        <v>434.2</v>
      </c>
      <c r="AJ20" s="107">
        <v>434.2</v>
      </c>
      <c r="AK20" s="107">
        <v>434.2</v>
      </c>
      <c r="AL20" s="107">
        <v>434.2</v>
      </c>
      <c r="AM20" s="107">
        <v>434.2</v>
      </c>
      <c r="AN20" s="107">
        <v>434.2</v>
      </c>
      <c r="AO20" s="107">
        <v>434.2</v>
      </c>
      <c r="AP20" s="107">
        <v>434.2</v>
      </c>
      <c r="AQ20" s="107">
        <v>434.2</v>
      </c>
      <c r="AR20" s="23" t="s">
        <v>3</v>
      </c>
      <c r="AS20" s="107">
        <v>434.2</v>
      </c>
      <c r="AT20" s="107">
        <v>434.2</v>
      </c>
      <c r="AU20" s="107">
        <v>434.2</v>
      </c>
      <c r="AV20" s="107">
        <v>434.2</v>
      </c>
      <c r="AW20" s="107">
        <v>434.2</v>
      </c>
      <c r="AX20" s="107">
        <v>434.1</v>
      </c>
      <c r="AY20" s="107">
        <v>434.2</v>
      </c>
      <c r="AZ20" s="107">
        <v>434.2</v>
      </c>
      <c r="BA20" s="107">
        <v>434.1</v>
      </c>
      <c r="BB20" s="107">
        <v>434.2</v>
      </c>
      <c r="BC20" s="23" t="s">
        <v>3</v>
      </c>
      <c r="BD20" s="107">
        <v>434.2</v>
      </c>
      <c r="BE20" s="107">
        <v>434.2</v>
      </c>
      <c r="BF20" s="107">
        <v>434.2</v>
      </c>
      <c r="BG20" s="107">
        <v>434.2</v>
      </c>
      <c r="BH20" s="107">
        <v>434.2</v>
      </c>
      <c r="BI20" s="107">
        <v>434.2</v>
      </c>
      <c r="BJ20" s="107">
        <v>434.2</v>
      </c>
      <c r="BK20" s="107">
        <v>434.2</v>
      </c>
      <c r="BL20" s="107">
        <v>434.2</v>
      </c>
      <c r="BM20" s="107">
        <v>434.2</v>
      </c>
      <c r="BN20" s="23" t="s">
        <v>3</v>
      </c>
      <c r="BO20" s="107">
        <v>434.2</v>
      </c>
      <c r="BP20" s="107">
        <v>434.3</v>
      </c>
      <c r="BQ20" s="107">
        <v>434.2</v>
      </c>
      <c r="BR20" s="107">
        <v>434.2</v>
      </c>
      <c r="BS20" s="107">
        <v>434.2</v>
      </c>
      <c r="BT20" s="107">
        <v>434.2</v>
      </c>
      <c r="BU20" s="107">
        <v>434.2</v>
      </c>
      <c r="BV20" s="107">
        <v>434.2</v>
      </c>
      <c r="BW20" s="107">
        <v>434.2</v>
      </c>
      <c r="BX20" s="107">
        <v>434.2</v>
      </c>
      <c r="BY20" s="23" t="s">
        <v>3</v>
      </c>
      <c r="BZ20" s="107">
        <v>434.2</v>
      </c>
      <c r="CA20" s="107">
        <v>434.2</v>
      </c>
      <c r="CB20" s="107">
        <v>434.2</v>
      </c>
      <c r="CC20" s="107">
        <v>434.1</v>
      </c>
      <c r="CD20" s="107">
        <v>434.2</v>
      </c>
      <c r="CE20" s="107">
        <v>434.2</v>
      </c>
      <c r="CF20" s="107">
        <v>434.2</v>
      </c>
      <c r="CG20" s="107">
        <v>434.2</v>
      </c>
      <c r="CH20" s="107">
        <v>434.2</v>
      </c>
      <c r="CI20" s="107">
        <v>434.2</v>
      </c>
      <c r="CJ20" s="23" t="s">
        <v>3</v>
      </c>
      <c r="CK20" s="107">
        <v>434.2</v>
      </c>
      <c r="CL20" s="107">
        <v>434.1</v>
      </c>
      <c r="CM20" s="107">
        <v>434.1</v>
      </c>
      <c r="CN20" s="107">
        <v>434.2</v>
      </c>
      <c r="CO20" s="107">
        <v>434.1</v>
      </c>
      <c r="CP20" s="107">
        <v>434.2</v>
      </c>
      <c r="CQ20" s="107">
        <v>434.2</v>
      </c>
      <c r="CR20" s="107">
        <v>434.1</v>
      </c>
      <c r="CS20" s="107">
        <v>434.1</v>
      </c>
      <c r="CT20" s="107">
        <v>434.2</v>
      </c>
      <c r="CU20" s="23" t="s">
        <v>3</v>
      </c>
      <c r="CV20" s="107">
        <v>434.2</v>
      </c>
      <c r="CW20" s="107">
        <v>434.1</v>
      </c>
      <c r="CX20" s="107">
        <v>434.1</v>
      </c>
      <c r="CY20" s="107">
        <v>434.2</v>
      </c>
      <c r="CZ20" s="107">
        <v>434.1</v>
      </c>
      <c r="DA20" s="107">
        <v>434.1</v>
      </c>
      <c r="DB20" s="107">
        <v>434.2</v>
      </c>
      <c r="DC20" s="107">
        <v>434.1</v>
      </c>
      <c r="DD20" s="107">
        <v>434.2</v>
      </c>
      <c r="DE20" s="107">
        <v>434.2</v>
      </c>
      <c r="DF20" s="23" t="s">
        <v>3</v>
      </c>
      <c r="DG20" s="107">
        <v>434.1</v>
      </c>
      <c r="DH20" s="107">
        <v>434.2</v>
      </c>
      <c r="DI20" s="107">
        <v>434.2</v>
      </c>
      <c r="DJ20" s="107">
        <v>434.1</v>
      </c>
      <c r="DK20" s="107">
        <v>434.2</v>
      </c>
      <c r="DL20" s="107">
        <v>434.2</v>
      </c>
      <c r="DM20" s="107">
        <v>434.1</v>
      </c>
      <c r="DN20" s="107">
        <v>434.2</v>
      </c>
      <c r="DO20" s="107">
        <v>434.2</v>
      </c>
      <c r="DP20" s="107">
        <v>434</v>
      </c>
      <c r="DQ20" s="23" t="s">
        <v>3</v>
      </c>
      <c r="DR20" s="2">
        <v>434</v>
      </c>
      <c r="DS20" s="2">
        <v>434</v>
      </c>
      <c r="DT20" s="107">
        <v>434</v>
      </c>
      <c r="DU20" s="107">
        <v>434</v>
      </c>
      <c r="DV20" s="107">
        <v>434</v>
      </c>
      <c r="DW20" s="107">
        <v>434.1</v>
      </c>
      <c r="DX20" s="107">
        <v>434.1</v>
      </c>
      <c r="DY20" s="107">
        <v>434.1</v>
      </c>
      <c r="DZ20" s="107">
        <v>434.1</v>
      </c>
      <c r="EA20" s="107">
        <v>434.2</v>
      </c>
      <c r="EB20" s="23" t="s">
        <v>3</v>
      </c>
      <c r="EC20" s="107">
        <v>434.1</v>
      </c>
      <c r="ED20" s="107">
        <v>434.2</v>
      </c>
      <c r="EE20" s="107">
        <v>434.2</v>
      </c>
      <c r="EF20" s="107">
        <v>434.1</v>
      </c>
      <c r="EG20" s="107">
        <v>434.2</v>
      </c>
      <c r="EH20" s="107">
        <v>434.2</v>
      </c>
      <c r="EI20" s="107">
        <v>434.2</v>
      </c>
      <c r="EJ20" s="107">
        <v>434.1</v>
      </c>
      <c r="EK20" s="107">
        <v>434.1</v>
      </c>
      <c r="EL20" s="107">
        <v>434.2</v>
      </c>
      <c r="EM20" s="23" t="s">
        <v>3</v>
      </c>
      <c r="EN20" s="107">
        <v>434.2</v>
      </c>
      <c r="EO20" s="107">
        <v>434.2</v>
      </c>
      <c r="EP20" s="107">
        <v>434.2</v>
      </c>
      <c r="EQ20" s="107"/>
      <c r="ER20" s="107"/>
      <c r="ES20" s="107"/>
      <c r="ET20" s="107"/>
      <c r="EU20" s="107"/>
      <c r="EV20" s="107"/>
      <c r="EW20" s="110"/>
      <c r="EX20" s="23"/>
      <c r="EY20" s="110"/>
    </row>
    <row r="21" spans="1:155" ht="11.25" customHeight="1" x14ac:dyDescent="0.2">
      <c r="A21" s="22" t="s">
        <v>11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22" t="s">
        <v>11</v>
      </c>
      <c r="M21" s="107"/>
      <c r="N21" s="107"/>
      <c r="O21" s="107"/>
      <c r="P21" s="107"/>
      <c r="Q21" s="107"/>
      <c r="R21" s="107"/>
      <c r="S21" s="107"/>
      <c r="T21" s="107"/>
      <c r="U21" s="107"/>
      <c r="V21" s="22" t="s">
        <v>11</v>
      </c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22" t="s">
        <v>11</v>
      </c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22" t="s">
        <v>11</v>
      </c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22" t="s">
        <v>11</v>
      </c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22" t="s">
        <v>11</v>
      </c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22" t="s">
        <v>11</v>
      </c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22" t="s">
        <v>11</v>
      </c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22" t="s">
        <v>11</v>
      </c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22" t="s">
        <v>11</v>
      </c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22" t="s">
        <v>11</v>
      </c>
      <c r="DT21" s="107"/>
      <c r="DU21" s="107"/>
      <c r="DV21" s="107"/>
      <c r="DW21" s="107"/>
      <c r="DX21" s="107"/>
      <c r="DY21" s="107"/>
      <c r="DZ21" s="107"/>
      <c r="EA21" s="107"/>
      <c r="EB21" s="22" t="s">
        <v>11</v>
      </c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22" t="s">
        <v>11</v>
      </c>
      <c r="EN21" s="107"/>
      <c r="EO21" s="107"/>
      <c r="EP21" s="107"/>
      <c r="EQ21" s="107"/>
      <c r="ER21" s="107"/>
      <c r="ES21" s="107"/>
      <c r="ET21" s="107"/>
      <c r="EU21" s="107"/>
      <c r="EV21" s="107"/>
      <c r="EW21" s="110"/>
      <c r="EX21" s="22"/>
      <c r="EY21" s="110"/>
    </row>
    <row r="22" spans="1:155" ht="11.25" customHeight="1" x14ac:dyDescent="0.2">
      <c r="A22" s="23" t="s">
        <v>14</v>
      </c>
      <c r="B22" s="107">
        <v>344.5</v>
      </c>
      <c r="C22" s="107">
        <v>343.9</v>
      </c>
      <c r="D22" s="107">
        <v>343.5</v>
      </c>
      <c r="E22" s="107">
        <v>344.5</v>
      </c>
      <c r="F22" s="107">
        <v>345.1</v>
      </c>
      <c r="G22" s="107">
        <v>345.2</v>
      </c>
      <c r="H22" s="107">
        <v>345.2</v>
      </c>
      <c r="I22" s="107">
        <v>345.4</v>
      </c>
      <c r="J22" s="107">
        <v>345</v>
      </c>
      <c r="K22" s="107">
        <v>344</v>
      </c>
      <c r="L22" s="23" t="s">
        <v>14</v>
      </c>
      <c r="M22" s="107">
        <v>344.9</v>
      </c>
      <c r="N22" s="107">
        <v>343.7</v>
      </c>
      <c r="O22" s="107">
        <v>344.8</v>
      </c>
      <c r="P22" s="107">
        <v>344.3</v>
      </c>
      <c r="Q22" s="107">
        <v>345.1</v>
      </c>
      <c r="R22" s="107">
        <v>345.1</v>
      </c>
      <c r="S22" s="107">
        <v>345.1</v>
      </c>
      <c r="T22" s="107">
        <v>348</v>
      </c>
      <c r="U22" s="107">
        <v>348</v>
      </c>
      <c r="V22" s="23" t="s">
        <v>14</v>
      </c>
      <c r="W22" s="107">
        <v>347.4</v>
      </c>
      <c r="X22" s="107">
        <v>347.1</v>
      </c>
      <c r="Y22" s="107">
        <v>346.6</v>
      </c>
      <c r="Z22" s="107">
        <v>347.5</v>
      </c>
      <c r="AA22" s="107">
        <v>347.1</v>
      </c>
      <c r="AB22" s="107">
        <v>346.2</v>
      </c>
      <c r="AC22" s="107">
        <v>346.3</v>
      </c>
      <c r="AD22" s="107">
        <v>348.6</v>
      </c>
      <c r="AE22" s="107">
        <v>348.1</v>
      </c>
      <c r="AF22" s="107">
        <v>344.7</v>
      </c>
      <c r="AG22" s="23" t="s">
        <v>14</v>
      </c>
      <c r="AH22" s="107">
        <v>351</v>
      </c>
      <c r="AI22" s="107">
        <v>349.5</v>
      </c>
      <c r="AJ22" s="107">
        <v>349.4</v>
      </c>
      <c r="AK22" s="107">
        <v>352.2</v>
      </c>
      <c r="AL22" s="107">
        <v>347.9</v>
      </c>
      <c r="AM22" s="107">
        <v>349.9</v>
      </c>
      <c r="AN22" s="107">
        <v>350.5</v>
      </c>
      <c r="AO22" s="107">
        <v>350.1</v>
      </c>
      <c r="AP22" s="107">
        <v>350.5</v>
      </c>
      <c r="AQ22" s="107">
        <v>350.4</v>
      </c>
      <c r="AR22" s="23" t="s">
        <v>14</v>
      </c>
      <c r="AS22" s="107">
        <v>350.8</v>
      </c>
      <c r="AT22" s="107">
        <v>350.2</v>
      </c>
      <c r="AU22" s="107">
        <v>350</v>
      </c>
      <c r="AV22" s="107">
        <v>348.8</v>
      </c>
      <c r="AW22" s="107">
        <v>347.5</v>
      </c>
      <c r="AX22" s="107">
        <v>347.5</v>
      </c>
      <c r="AY22" s="107">
        <v>347</v>
      </c>
      <c r="AZ22" s="107">
        <v>346.4</v>
      </c>
      <c r="BA22" s="107">
        <v>345.3</v>
      </c>
      <c r="BB22" s="107">
        <v>344</v>
      </c>
      <c r="BC22" s="23" t="s">
        <v>14</v>
      </c>
      <c r="BD22" s="107">
        <v>344.8</v>
      </c>
      <c r="BE22" s="107">
        <v>345.3</v>
      </c>
      <c r="BF22" s="107">
        <v>345.5</v>
      </c>
      <c r="BG22" s="107">
        <v>344.4</v>
      </c>
      <c r="BH22" s="107">
        <v>343.1</v>
      </c>
      <c r="BI22" s="107">
        <v>342.5</v>
      </c>
      <c r="BJ22" s="107">
        <v>343.6</v>
      </c>
      <c r="BK22" s="107">
        <v>343.6</v>
      </c>
      <c r="BL22" s="107">
        <v>343.4</v>
      </c>
      <c r="BM22" s="107">
        <v>344.1</v>
      </c>
      <c r="BN22" s="23" t="s">
        <v>14</v>
      </c>
      <c r="BO22" s="107">
        <v>343.1</v>
      </c>
      <c r="BP22" s="107">
        <v>343</v>
      </c>
      <c r="BQ22" s="107">
        <v>341.8</v>
      </c>
      <c r="BR22" s="107">
        <v>341.5</v>
      </c>
      <c r="BS22" s="107">
        <v>341.5</v>
      </c>
      <c r="BT22" s="107">
        <v>341.6</v>
      </c>
      <c r="BU22" s="107">
        <v>341.2</v>
      </c>
      <c r="BV22" s="107">
        <v>341.8</v>
      </c>
      <c r="BW22" s="107">
        <v>341.9</v>
      </c>
      <c r="BX22" s="107">
        <v>341.5</v>
      </c>
      <c r="BY22" s="23" t="s">
        <v>14</v>
      </c>
      <c r="BZ22" s="107">
        <v>341.2</v>
      </c>
      <c r="CA22" s="107">
        <v>341.9</v>
      </c>
      <c r="CB22" s="107">
        <v>341.5</v>
      </c>
      <c r="CC22" s="107">
        <v>341.2</v>
      </c>
      <c r="CD22" s="107">
        <v>341.9</v>
      </c>
      <c r="CE22" s="107">
        <v>341.2</v>
      </c>
      <c r="CF22" s="107">
        <v>341.6</v>
      </c>
      <c r="CG22" s="107">
        <v>341.8</v>
      </c>
      <c r="CH22" s="107">
        <v>341.5</v>
      </c>
      <c r="CI22" s="107">
        <v>341.4</v>
      </c>
      <c r="CJ22" s="23" t="s">
        <v>14</v>
      </c>
      <c r="CK22" s="107">
        <v>341.8</v>
      </c>
      <c r="CL22" s="107">
        <v>341.5</v>
      </c>
      <c r="CM22" s="107">
        <v>341.2</v>
      </c>
      <c r="CN22" s="107">
        <v>341.6</v>
      </c>
      <c r="CO22" s="107">
        <v>342.3</v>
      </c>
      <c r="CP22" s="107">
        <v>342.5</v>
      </c>
      <c r="CQ22" s="107">
        <v>341.9</v>
      </c>
      <c r="CR22" s="107">
        <v>341.9</v>
      </c>
      <c r="CS22" s="107">
        <v>342</v>
      </c>
      <c r="CT22" s="107">
        <v>342.4</v>
      </c>
      <c r="CU22" s="23" t="s">
        <v>14</v>
      </c>
      <c r="CV22" s="107">
        <v>342.5</v>
      </c>
      <c r="CW22" s="107">
        <v>341.4</v>
      </c>
      <c r="CX22" s="107">
        <v>342.6</v>
      </c>
      <c r="CY22" s="107">
        <v>341.2</v>
      </c>
      <c r="CZ22" s="107">
        <v>340.9</v>
      </c>
      <c r="DA22" s="107">
        <v>341.6</v>
      </c>
      <c r="DB22" s="107">
        <v>341.8</v>
      </c>
      <c r="DC22" s="107">
        <v>341.6</v>
      </c>
      <c r="DD22" s="107">
        <v>341.6</v>
      </c>
      <c r="DE22" s="107">
        <v>341.6</v>
      </c>
      <c r="DF22" s="23" t="s">
        <v>14</v>
      </c>
      <c r="DG22" s="107">
        <v>342.4</v>
      </c>
      <c r="DH22" s="107">
        <v>340.7</v>
      </c>
      <c r="DI22" s="107">
        <v>341.6</v>
      </c>
      <c r="DJ22" s="107">
        <v>341.6</v>
      </c>
      <c r="DK22" s="107">
        <v>341.6</v>
      </c>
      <c r="DL22" s="107">
        <v>340.7</v>
      </c>
      <c r="DM22" s="107">
        <v>341.2</v>
      </c>
      <c r="DN22" s="107">
        <v>341.1</v>
      </c>
      <c r="DO22" s="107">
        <v>342</v>
      </c>
      <c r="DP22" s="107">
        <v>342.2</v>
      </c>
      <c r="DQ22" s="23" t="s">
        <v>14</v>
      </c>
      <c r="DR22" s="2">
        <v>342.2</v>
      </c>
      <c r="DS22" s="2">
        <v>341.6</v>
      </c>
      <c r="DT22" s="107">
        <v>340.6</v>
      </c>
      <c r="DU22" s="107">
        <v>341.7</v>
      </c>
      <c r="DV22" s="107">
        <v>340.5</v>
      </c>
      <c r="DW22" s="107">
        <v>342.5</v>
      </c>
      <c r="DX22" s="107">
        <v>340.5</v>
      </c>
      <c r="DY22" s="107">
        <v>339.8</v>
      </c>
      <c r="DZ22" s="107">
        <v>341.3</v>
      </c>
      <c r="EA22" s="107">
        <v>340.8</v>
      </c>
      <c r="EB22" s="23" t="s">
        <v>14</v>
      </c>
      <c r="EC22" s="107">
        <v>341.4</v>
      </c>
      <c r="ED22" s="107">
        <v>341.6</v>
      </c>
      <c r="EE22" s="107">
        <v>341.7</v>
      </c>
      <c r="EF22" s="107">
        <v>341.5</v>
      </c>
      <c r="EG22" s="107">
        <v>341.5</v>
      </c>
      <c r="EH22" s="107">
        <v>341.6</v>
      </c>
      <c r="EI22" s="107">
        <v>341.5</v>
      </c>
      <c r="EJ22" s="107">
        <v>341.3</v>
      </c>
      <c r="EK22" s="107">
        <v>341.6</v>
      </c>
      <c r="EL22" s="107">
        <v>341.6</v>
      </c>
      <c r="EM22" s="23" t="s">
        <v>14</v>
      </c>
      <c r="EN22" s="107">
        <v>340.6</v>
      </c>
      <c r="EO22" s="107">
        <v>342.3</v>
      </c>
      <c r="EP22" s="107">
        <v>342.1</v>
      </c>
      <c r="EQ22" s="107"/>
      <c r="ER22" s="107"/>
      <c r="ES22" s="107"/>
      <c r="ET22" s="107"/>
      <c r="EU22" s="107"/>
      <c r="EV22" s="107"/>
      <c r="EW22" s="110"/>
      <c r="EX22" s="23"/>
      <c r="EY22" s="110"/>
    </row>
    <row r="23" spans="1:155" ht="11.25" customHeight="1" x14ac:dyDescent="0.2">
      <c r="A23" s="23" t="s">
        <v>20</v>
      </c>
      <c r="B23" s="107">
        <v>344</v>
      </c>
      <c r="C23" s="107">
        <v>343.3</v>
      </c>
      <c r="D23" s="107">
        <v>343</v>
      </c>
      <c r="E23" s="107">
        <v>344</v>
      </c>
      <c r="F23" s="107">
        <v>344.5</v>
      </c>
      <c r="G23" s="107">
        <v>344.6</v>
      </c>
      <c r="H23" s="107">
        <v>344.8</v>
      </c>
      <c r="I23" s="107">
        <v>345</v>
      </c>
      <c r="J23" s="107">
        <v>344.4</v>
      </c>
      <c r="K23" s="107">
        <v>343.3</v>
      </c>
      <c r="L23" s="23" t="s">
        <v>20</v>
      </c>
      <c r="M23" s="107">
        <v>344.4</v>
      </c>
      <c r="N23" s="107">
        <v>343.3</v>
      </c>
      <c r="O23" s="107">
        <v>344.3</v>
      </c>
      <c r="P23" s="107">
        <v>343.8</v>
      </c>
      <c r="Q23" s="107">
        <v>344.6</v>
      </c>
      <c r="R23" s="107">
        <v>344.8</v>
      </c>
      <c r="S23" s="107">
        <v>344.6</v>
      </c>
      <c r="T23" s="107">
        <v>347.7</v>
      </c>
      <c r="U23" s="107">
        <v>347.8</v>
      </c>
      <c r="V23" s="23" t="s">
        <v>20</v>
      </c>
      <c r="W23" s="107">
        <v>346.9</v>
      </c>
      <c r="X23" s="107">
        <v>346.9</v>
      </c>
      <c r="Y23" s="107">
        <v>346.2</v>
      </c>
      <c r="Z23" s="107">
        <v>347</v>
      </c>
      <c r="AA23" s="107">
        <v>346.5</v>
      </c>
      <c r="AB23" s="107">
        <v>345.6</v>
      </c>
      <c r="AC23" s="107">
        <v>345.5</v>
      </c>
      <c r="AD23" s="107">
        <v>348.2</v>
      </c>
      <c r="AE23" s="107">
        <v>348</v>
      </c>
      <c r="AF23" s="107">
        <v>343.8</v>
      </c>
      <c r="AG23" s="23" t="s">
        <v>20</v>
      </c>
      <c r="AH23" s="107">
        <v>350.6</v>
      </c>
      <c r="AI23" s="107">
        <v>349.2</v>
      </c>
      <c r="AJ23" s="107">
        <v>349</v>
      </c>
      <c r="AK23" s="107">
        <v>351.4</v>
      </c>
      <c r="AL23" s="107">
        <v>347.5</v>
      </c>
      <c r="AM23" s="107">
        <v>349.3</v>
      </c>
      <c r="AN23" s="107">
        <v>350.1</v>
      </c>
      <c r="AO23" s="107">
        <v>349.9</v>
      </c>
      <c r="AP23" s="107">
        <v>350.2</v>
      </c>
      <c r="AQ23" s="107">
        <v>350.2</v>
      </c>
      <c r="AR23" s="23" t="s">
        <v>20</v>
      </c>
      <c r="AS23" s="107">
        <v>350.2</v>
      </c>
      <c r="AT23" s="107">
        <v>349.7</v>
      </c>
      <c r="AU23" s="107">
        <v>349.7</v>
      </c>
      <c r="AV23" s="107">
        <v>348.3</v>
      </c>
      <c r="AW23" s="107">
        <v>347.2</v>
      </c>
      <c r="AX23" s="107">
        <v>347</v>
      </c>
      <c r="AY23" s="107">
        <v>346.5</v>
      </c>
      <c r="AZ23" s="107">
        <v>345.7</v>
      </c>
      <c r="BA23" s="107">
        <v>344.4</v>
      </c>
      <c r="BB23" s="107">
        <v>343.5</v>
      </c>
      <c r="BC23" s="23" t="s">
        <v>20</v>
      </c>
      <c r="BD23" s="107">
        <v>344.1</v>
      </c>
      <c r="BE23" s="107">
        <v>345</v>
      </c>
      <c r="BF23" s="107">
        <v>344.5</v>
      </c>
      <c r="BG23" s="107">
        <v>343.8</v>
      </c>
      <c r="BH23" s="107">
        <v>342.6</v>
      </c>
      <c r="BI23" s="107">
        <v>342.1</v>
      </c>
      <c r="BJ23" s="107">
        <v>342.9</v>
      </c>
      <c r="BK23" s="107">
        <v>343.1</v>
      </c>
      <c r="BL23" s="107">
        <v>342.7</v>
      </c>
      <c r="BM23" s="107">
        <v>343.6</v>
      </c>
      <c r="BN23" s="23" t="s">
        <v>20</v>
      </c>
      <c r="BO23" s="107">
        <v>342.7</v>
      </c>
      <c r="BP23" s="107">
        <v>342.4</v>
      </c>
      <c r="BQ23" s="107">
        <v>340.8</v>
      </c>
      <c r="BR23" s="107">
        <v>341.1</v>
      </c>
      <c r="BS23" s="107">
        <v>341.2</v>
      </c>
      <c r="BT23" s="107">
        <v>341</v>
      </c>
      <c r="BU23" s="107">
        <v>341</v>
      </c>
      <c r="BV23" s="107">
        <v>341.4</v>
      </c>
      <c r="BW23" s="107">
        <v>341.4</v>
      </c>
      <c r="BX23" s="107">
        <v>340.8</v>
      </c>
      <c r="BY23" s="23" t="s">
        <v>20</v>
      </c>
      <c r="BZ23" s="107">
        <v>340.5</v>
      </c>
      <c r="CA23" s="107">
        <v>341.5</v>
      </c>
      <c r="CB23" s="107">
        <v>341</v>
      </c>
      <c r="CC23" s="107">
        <v>340.7</v>
      </c>
      <c r="CD23" s="107">
        <v>341.3</v>
      </c>
      <c r="CE23" s="107">
        <v>340.7</v>
      </c>
      <c r="CF23" s="107">
        <v>341.1</v>
      </c>
      <c r="CG23" s="107">
        <v>341.4</v>
      </c>
      <c r="CH23" s="107">
        <v>341.4</v>
      </c>
      <c r="CI23" s="107">
        <v>340.5</v>
      </c>
      <c r="CJ23" s="23" t="s">
        <v>20</v>
      </c>
      <c r="CK23" s="107">
        <v>341.1</v>
      </c>
      <c r="CL23" s="107">
        <v>341</v>
      </c>
      <c r="CM23" s="107">
        <v>341.2</v>
      </c>
      <c r="CN23" s="107">
        <v>341.2</v>
      </c>
      <c r="CO23" s="107">
        <v>342.7</v>
      </c>
      <c r="CP23" s="107">
        <v>342.1</v>
      </c>
      <c r="CQ23" s="107">
        <v>341.2</v>
      </c>
      <c r="CR23" s="107">
        <v>341.2</v>
      </c>
      <c r="CS23" s="107">
        <v>341.5</v>
      </c>
      <c r="CT23" s="107">
        <v>342</v>
      </c>
      <c r="CU23" s="23" t="s">
        <v>20</v>
      </c>
      <c r="CV23" s="107">
        <v>342</v>
      </c>
      <c r="CW23" s="107">
        <v>340.7</v>
      </c>
      <c r="CX23" s="107">
        <v>342.1</v>
      </c>
      <c r="CY23" s="107">
        <v>340.6</v>
      </c>
      <c r="CZ23" s="107">
        <v>340.4</v>
      </c>
      <c r="DA23" s="107">
        <v>340.9</v>
      </c>
      <c r="DB23" s="107">
        <v>341.3</v>
      </c>
      <c r="DC23" s="107">
        <v>341.5</v>
      </c>
      <c r="DD23" s="107">
        <v>341.1</v>
      </c>
      <c r="DE23" s="107">
        <v>341.1</v>
      </c>
      <c r="DF23" s="23" t="s">
        <v>20</v>
      </c>
      <c r="DG23" s="107">
        <v>341.7</v>
      </c>
      <c r="DH23" s="107">
        <v>340.1</v>
      </c>
      <c r="DI23" s="107">
        <v>341</v>
      </c>
      <c r="DJ23" s="107">
        <v>341.2</v>
      </c>
      <c r="DK23" s="107">
        <v>341</v>
      </c>
      <c r="DL23" s="107">
        <v>340.1</v>
      </c>
      <c r="DM23" s="107">
        <v>341</v>
      </c>
      <c r="DN23" s="107">
        <v>341</v>
      </c>
      <c r="DO23" s="107">
        <v>342.4</v>
      </c>
      <c r="DP23" s="107">
        <v>341.8</v>
      </c>
      <c r="DQ23" s="23" t="s">
        <v>20</v>
      </c>
      <c r="DR23" s="2">
        <v>341.8</v>
      </c>
      <c r="DS23" s="2">
        <v>340.5</v>
      </c>
      <c r="DT23" s="107">
        <v>340.5</v>
      </c>
      <c r="DU23" s="107">
        <v>340.7</v>
      </c>
      <c r="DV23" s="107">
        <v>340.5</v>
      </c>
      <c r="DW23" s="107">
        <v>341.9</v>
      </c>
      <c r="DX23" s="107">
        <v>340.1</v>
      </c>
      <c r="DY23" s="107">
        <v>340.3</v>
      </c>
      <c r="DZ23" s="107">
        <v>341</v>
      </c>
      <c r="EA23" s="107">
        <v>340</v>
      </c>
      <c r="EB23" s="23" t="s">
        <v>20</v>
      </c>
      <c r="EC23" s="107">
        <v>341</v>
      </c>
      <c r="ED23" s="107">
        <v>341.3</v>
      </c>
      <c r="EE23" s="107">
        <v>341.2</v>
      </c>
      <c r="EF23" s="107">
        <v>341</v>
      </c>
      <c r="EG23" s="107">
        <v>341.1</v>
      </c>
      <c r="EH23" s="107">
        <v>341.1</v>
      </c>
      <c r="EI23" s="107">
        <v>341</v>
      </c>
      <c r="EJ23" s="107">
        <v>341.9</v>
      </c>
      <c r="EK23" s="107">
        <v>340.9</v>
      </c>
      <c r="EL23" s="107">
        <v>340.9</v>
      </c>
      <c r="EM23" s="23" t="s">
        <v>20</v>
      </c>
      <c r="EN23" s="107">
        <v>340.1</v>
      </c>
      <c r="EO23" s="107">
        <v>342.1</v>
      </c>
      <c r="EP23" s="107">
        <v>341.8</v>
      </c>
      <c r="EQ23" s="107"/>
      <c r="ER23" s="107"/>
      <c r="ES23" s="107"/>
      <c r="ET23" s="107"/>
      <c r="EU23" s="107"/>
      <c r="EV23" s="107"/>
      <c r="EW23" s="110"/>
      <c r="EX23" s="23"/>
      <c r="EY23" s="110"/>
    </row>
    <row r="24" spans="1:155" ht="11.25" customHeight="1" x14ac:dyDescent="0.2">
      <c r="A24" s="23" t="s">
        <v>21</v>
      </c>
      <c r="B24" s="107">
        <v>344</v>
      </c>
      <c r="C24" s="107">
        <v>343.3</v>
      </c>
      <c r="D24" s="107">
        <v>343.1</v>
      </c>
      <c r="E24" s="107">
        <v>343.9</v>
      </c>
      <c r="F24" s="107">
        <v>344.2</v>
      </c>
      <c r="G24" s="107">
        <v>344.4</v>
      </c>
      <c r="H24" s="107">
        <v>344.6</v>
      </c>
      <c r="I24" s="107">
        <v>344</v>
      </c>
      <c r="J24" s="107">
        <v>344</v>
      </c>
      <c r="K24" s="107">
        <v>342.9</v>
      </c>
      <c r="L24" s="23" t="s">
        <v>21</v>
      </c>
      <c r="M24" s="107">
        <v>344</v>
      </c>
      <c r="N24" s="107">
        <v>343.8</v>
      </c>
      <c r="O24" s="107">
        <v>344.8</v>
      </c>
      <c r="P24" s="107">
        <v>344.4</v>
      </c>
      <c r="Q24" s="107">
        <v>344.6</v>
      </c>
      <c r="R24" s="107">
        <v>342.8</v>
      </c>
      <c r="S24" s="107">
        <v>343</v>
      </c>
      <c r="T24" s="107">
        <v>346</v>
      </c>
      <c r="U24" s="107">
        <v>345.9</v>
      </c>
      <c r="V24" s="23" t="s">
        <v>21</v>
      </c>
      <c r="W24" s="107">
        <v>346</v>
      </c>
      <c r="X24" s="107">
        <v>345.5</v>
      </c>
      <c r="Y24" s="107">
        <v>345</v>
      </c>
      <c r="Z24" s="107">
        <v>345.3</v>
      </c>
      <c r="AA24" s="107">
        <v>344.6</v>
      </c>
      <c r="AB24" s="107">
        <v>344.5</v>
      </c>
      <c r="AC24" s="107">
        <v>343.5</v>
      </c>
      <c r="AD24" s="107">
        <v>346.7</v>
      </c>
      <c r="AE24" s="107">
        <v>346.4</v>
      </c>
      <c r="AF24" s="107">
        <v>343</v>
      </c>
      <c r="AG24" s="23" t="s">
        <v>21</v>
      </c>
      <c r="AH24" s="107">
        <v>348.5</v>
      </c>
      <c r="AI24" s="107">
        <v>347.7</v>
      </c>
      <c r="AJ24" s="107">
        <v>348</v>
      </c>
      <c r="AK24" s="107">
        <v>349.2</v>
      </c>
      <c r="AL24" s="107">
        <v>345.6</v>
      </c>
      <c r="AM24" s="107">
        <v>347.5</v>
      </c>
      <c r="AN24" s="107">
        <v>349</v>
      </c>
      <c r="AO24" s="107">
        <v>348.2</v>
      </c>
      <c r="AP24" s="107">
        <v>348.5</v>
      </c>
      <c r="AQ24" s="107">
        <v>348.5</v>
      </c>
      <c r="AR24" s="23" t="s">
        <v>21</v>
      </c>
      <c r="AS24" s="107">
        <v>348.5</v>
      </c>
      <c r="AT24" s="107">
        <v>347.7</v>
      </c>
      <c r="AU24" s="107">
        <v>348</v>
      </c>
      <c r="AV24" s="107">
        <v>346.6</v>
      </c>
      <c r="AW24" s="107">
        <v>345.5</v>
      </c>
      <c r="AX24" s="107">
        <v>345</v>
      </c>
      <c r="AY24" s="107">
        <v>344.5</v>
      </c>
      <c r="AZ24" s="107">
        <v>344.1</v>
      </c>
      <c r="BA24" s="107">
        <v>342.9</v>
      </c>
      <c r="BB24" s="107">
        <v>342</v>
      </c>
      <c r="BC24" s="23" t="s">
        <v>21</v>
      </c>
      <c r="BD24" s="107">
        <v>342</v>
      </c>
      <c r="BE24" s="107">
        <v>344.6</v>
      </c>
      <c r="BF24" s="107">
        <v>342.7</v>
      </c>
      <c r="BG24" s="107">
        <v>342.8</v>
      </c>
      <c r="BH24" s="107">
        <v>341.6</v>
      </c>
      <c r="BI24" s="107">
        <v>340.9</v>
      </c>
      <c r="BJ24" s="107">
        <v>342.3</v>
      </c>
      <c r="BK24" s="107">
        <v>341.3</v>
      </c>
      <c r="BL24" s="107">
        <v>341</v>
      </c>
      <c r="BM24" s="107">
        <v>341.9</v>
      </c>
      <c r="BN24" s="23" t="s">
        <v>21</v>
      </c>
      <c r="BO24" s="107">
        <v>342.3</v>
      </c>
      <c r="BP24" s="107">
        <v>341.5</v>
      </c>
      <c r="BQ24" s="107">
        <v>341</v>
      </c>
      <c r="BR24" s="107">
        <v>340.9</v>
      </c>
      <c r="BS24" s="107">
        <v>340.8</v>
      </c>
      <c r="BT24" s="107">
        <v>341</v>
      </c>
      <c r="BU24" s="107">
        <v>340.9</v>
      </c>
      <c r="BV24" s="107">
        <v>341.4</v>
      </c>
      <c r="BW24" s="107">
        <v>341.5</v>
      </c>
      <c r="BX24" s="107">
        <v>340.9</v>
      </c>
      <c r="BY24" s="23" t="s">
        <v>21</v>
      </c>
      <c r="BZ24" s="107">
        <v>340.8</v>
      </c>
      <c r="CA24" s="107">
        <v>340.9</v>
      </c>
      <c r="CB24" s="107">
        <v>341.1</v>
      </c>
      <c r="CC24" s="107">
        <v>340.6</v>
      </c>
      <c r="CD24" s="107">
        <v>341.3</v>
      </c>
      <c r="CE24" s="107">
        <v>340.9</v>
      </c>
      <c r="CF24" s="107">
        <v>340.9</v>
      </c>
      <c r="CG24" s="107">
        <v>341</v>
      </c>
      <c r="CH24" s="107">
        <v>340.6</v>
      </c>
      <c r="CI24" s="107">
        <v>340.6</v>
      </c>
      <c r="CJ24" s="23" t="s">
        <v>21</v>
      </c>
      <c r="CK24" s="107">
        <v>340.8</v>
      </c>
      <c r="CL24" s="107">
        <v>340.7</v>
      </c>
      <c r="CM24" s="107">
        <v>341.7</v>
      </c>
      <c r="CN24" s="107">
        <v>341.8</v>
      </c>
      <c r="CO24" s="107">
        <v>341.9</v>
      </c>
      <c r="CP24" s="107">
        <v>342.1</v>
      </c>
      <c r="CQ24" s="107">
        <v>341.6</v>
      </c>
      <c r="CR24" s="107">
        <v>341.9</v>
      </c>
      <c r="CS24" s="107">
        <v>341.7</v>
      </c>
      <c r="CT24" s="107">
        <v>341.9</v>
      </c>
      <c r="CU24" s="23" t="s">
        <v>21</v>
      </c>
      <c r="CV24" s="107">
        <v>342</v>
      </c>
      <c r="CW24" s="107">
        <v>341.2</v>
      </c>
      <c r="CX24" s="107">
        <v>342</v>
      </c>
      <c r="CY24" s="107">
        <v>341</v>
      </c>
      <c r="CZ24" s="107">
        <v>340.9</v>
      </c>
      <c r="DA24" s="107">
        <v>341.4</v>
      </c>
      <c r="DB24" s="107">
        <v>341.5</v>
      </c>
      <c r="DC24" s="107">
        <v>340.9</v>
      </c>
      <c r="DD24" s="107">
        <v>340.9</v>
      </c>
      <c r="DE24" s="107">
        <v>341.4</v>
      </c>
      <c r="DF24" s="23" t="s">
        <v>21</v>
      </c>
      <c r="DG24" s="107">
        <v>341.7</v>
      </c>
      <c r="DH24" s="107">
        <v>340.6</v>
      </c>
      <c r="DI24" s="107">
        <v>341.2</v>
      </c>
      <c r="DJ24" s="107">
        <v>341.1</v>
      </c>
      <c r="DK24" s="107">
        <v>341.5</v>
      </c>
      <c r="DL24" s="107">
        <v>340.5</v>
      </c>
      <c r="DM24" s="107">
        <v>340.9</v>
      </c>
      <c r="DN24" s="107">
        <v>341.4</v>
      </c>
      <c r="DO24" s="107">
        <v>342</v>
      </c>
      <c r="DP24" s="107">
        <v>341.5</v>
      </c>
      <c r="DQ24" s="23" t="s">
        <v>21</v>
      </c>
      <c r="DR24" s="2">
        <v>341.5</v>
      </c>
      <c r="DS24" s="2">
        <v>340</v>
      </c>
      <c r="DT24" s="107">
        <v>340.6</v>
      </c>
      <c r="DU24" s="107">
        <v>341.4</v>
      </c>
      <c r="DV24" s="107">
        <v>341.1</v>
      </c>
      <c r="DW24" s="107">
        <v>342</v>
      </c>
      <c r="DX24" s="107">
        <v>342</v>
      </c>
      <c r="DY24" s="107">
        <v>341</v>
      </c>
      <c r="DZ24" s="107">
        <v>341.7</v>
      </c>
      <c r="EA24" s="107">
        <v>339.8</v>
      </c>
      <c r="EB24" s="23" t="s">
        <v>21</v>
      </c>
      <c r="EC24" s="107">
        <v>340</v>
      </c>
      <c r="ED24" s="107">
        <v>341.6</v>
      </c>
      <c r="EE24" s="107">
        <v>341</v>
      </c>
      <c r="EF24" s="107">
        <v>341.2</v>
      </c>
      <c r="EG24" s="107">
        <v>340.9</v>
      </c>
      <c r="EH24" s="107">
        <v>341.2</v>
      </c>
      <c r="EI24" s="107">
        <v>341.2</v>
      </c>
      <c r="EJ24" s="107">
        <v>340.9</v>
      </c>
      <c r="EK24" s="107">
        <v>341.2</v>
      </c>
      <c r="EL24" s="107">
        <v>341.1</v>
      </c>
      <c r="EM24" s="23" t="s">
        <v>21</v>
      </c>
      <c r="EN24" s="107">
        <v>341</v>
      </c>
      <c r="EO24" s="107">
        <v>342.1</v>
      </c>
      <c r="EP24" s="107">
        <v>342.1</v>
      </c>
      <c r="EQ24" s="107"/>
      <c r="ER24" s="107"/>
      <c r="ES24" s="107"/>
      <c r="ET24" s="107"/>
      <c r="EU24" s="107"/>
      <c r="EV24" s="107"/>
      <c r="EW24" s="110"/>
      <c r="EX24" s="23"/>
      <c r="EY24" s="110"/>
    </row>
    <row r="25" spans="1:155" ht="11.25" customHeight="1" x14ac:dyDescent="0.2">
      <c r="A25" s="7" t="s">
        <v>32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7" t="s">
        <v>32</v>
      </c>
      <c r="M25" s="107"/>
      <c r="N25" s="107"/>
      <c r="O25" s="107"/>
      <c r="P25" s="107"/>
      <c r="Q25" s="107"/>
      <c r="R25" s="107"/>
      <c r="S25" s="107"/>
      <c r="T25" s="107"/>
      <c r="U25" s="107"/>
      <c r="V25" s="7" t="s">
        <v>32</v>
      </c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7" t="s">
        <v>32</v>
      </c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7" t="s">
        <v>32</v>
      </c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7" t="s">
        <v>32</v>
      </c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7" t="s">
        <v>32</v>
      </c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7" t="s">
        <v>32</v>
      </c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7" t="s">
        <v>32</v>
      </c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7" t="s">
        <v>32</v>
      </c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7" t="s">
        <v>32</v>
      </c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7" t="s">
        <v>32</v>
      </c>
      <c r="DT25" s="107"/>
      <c r="DU25" s="107"/>
      <c r="DV25" s="107"/>
      <c r="DW25" s="107"/>
      <c r="DX25" s="107"/>
      <c r="DY25" s="107"/>
      <c r="DZ25" s="107"/>
      <c r="EA25" s="107"/>
      <c r="EB25" s="7" t="s">
        <v>32</v>
      </c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7" t="s">
        <v>32</v>
      </c>
      <c r="EN25" s="107"/>
      <c r="EO25" s="107"/>
      <c r="EP25" s="107"/>
      <c r="EQ25" s="107"/>
      <c r="ER25" s="107"/>
      <c r="ES25" s="107"/>
      <c r="ET25" s="107"/>
      <c r="EU25" s="107"/>
      <c r="EV25" s="107"/>
      <c r="EW25" s="110"/>
      <c r="EX25" s="7"/>
      <c r="EY25" s="110"/>
    </row>
    <row r="26" spans="1:155" ht="11.25" customHeight="1" x14ac:dyDescent="0.2">
      <c r="A26" s="23" t="s">
        <v>15</v>
      </c>
      <c r="B26" s="107">
        <v>342.8</v>
      </c>
      <c r="C26" s="107">
        <v>342.2</v>
      </c>
      <c r="D26" s="107">
        <v>341.8</v>
      </c>
      <c r="E26" s="107">
        <v>342.8</v>
      </c>
      <c r="F26" s="107">
        <v>343.3</v>
      </c>
      <c r="G26" s="107">
        <v>343.5</v>
      </c>
      <c r="H26" s="107">
        <v>343.7</v>
      </c>
      <c r="I26" s="107">
        <v>344</v>
      </c>
      <c r="J26" s="107">
        <v>343.5</v>
      </c>
      <c r="K26" s="107">
        <v>342.5</v>
      </c>
      <c r="L26" s="23" t="s">
        <v>15</v>
      </c>
      <c r="M26" s="107">
        <v>343.5</v>
      </c>
      <c r="N26" s="107">
        <v>341.9</v>
      </c>
      <c r="O26" s="107">
        <v>343.3</v>
      </c>
      <c r="P26" s="107">
        <v>342.8</v>
      </c>
      <c r="Q26" s="107">
        <v>343.8</v>
      </c>
      <c r="R26" s="107">
        <v>343.6</v>
      </c>
      <c r="S26" s="107">
        <v>343.5</v>
      </c>
      <c r="T26" s="107">
        <v>346.5</v>
      </c>
      <c r="U26" s="107">
        <v>346.4</v>
      </c>
      <c r="V26" s="23" t="s">
        <v>15</v>
      </c>
      <c r="W26" s="107">
        <v>345.5</v>
      </c>
      <c r="X26" s="107">
        <v>345.5</v>
      </c>
      <c r="Y26" s="107">
        <v>345.2</v>
      </c>
      <c r="Z26" s="107">
        <v>345.6</v>
      </c>
      <c r="AA26" s="107">
        <v>345.2</v>
      </c>
      <c r="AB26" s="107">
        <v>344.2</v>
      </c>
      <c r="AC26" s="107">
        <v>344.5</v>
      </c>
      <c r="AD26" s="107">
        <v>347.2</v>
      </c>
      <c r="AE26" s="107">
        <v>346.5</v>
      </c>
      <c r="AF26" s="107">
        <v>342.7</v>
      </c>
      <c r="AG26" s="23" t="s">
        <v>15</v>
      </c>
      <c r="AH26" s="107">
        <v>349.5</v>
      </c>
      <c r="AI26" s="107">
        <v>348.1</v>
      </c>
      <c r="AJ26" s="107">
        <v>348</v>
      </c>
      <c r="AK26" s="107">
        <v>350.4</v>
      </c>
      <c r="AL26" s="107">
        <v>346</v>
      </c>
      <c r="AM26" s="107">
        <v>348</v>
      </c>
      <c r="AN26" s="107">
        <v>349.2</v>
      </c>
      <c r="AO26" s="107">
        <v>348.7</v>
      </c>
      <c r="AP26" s="107">
        <v>349</v>
      </c>
      <c r="AQ26" s="107">
        <v>349</v>
      </c>
      <c r="AR26" s="23" t="s">
        <v>15</v>
      </c>
      <c r="AS26" s="107">
        <v>349.1</v>
      </c>
      <c r="AT26" s="107">
        <v>348.6</v>
      </c>
      <c r="AU26" s="107">
        <v>348.8</v>
      </c>
      <c r="AV26" s="107">
        <v>346.8</v>
      </c>
      <c r="AW26" s="107">
        <v>345.7</v>
      </c>
      <c r="AX26" s="107">
        <v>345.6</v>
      </c>
      <c r="AY26" s="107">
        <v>345.2</v>
      </c>
      <c r="AZ26" s="107">
        <v>344.2</v>
      </c>
      <c r="BA26" s="107">
        <v>343.5</v>
      </c>
      <c r="BB26" s="107">
        <v>342.1</v>
      </c>
      <c r="BC26" s="23" t="s">
        <v>15</v>
      </c>
      <c r="BD26" s="107">
        <v>342.9</v>
      </c>
      <c r="BE26" s="107">
        <v>343.7</v>
      </c>
      <c r="BF26" s="107">
        <v>342.8</v>
      </c>
      <c r="BG26" s="107">
        <v>342.6</v>
      </c>
      <c r="BH26" s="107">
        <v>341.4</v>
      </c>
      <c r="BI26" s="107">
        <v>340.9</v>
      </c>
      <c r="BJ26" s="107">
        <v>341.9</v>
      </c>
      <c r="BK26" s="107">
        <v>342</v>
      </c>
      <c r="BL26" s="107">
        <v>341.6</v>
      </c>
      <c r="BM26" s="107">
        <v>342.5</v>
      </c>
      <c r="BN26" s="23" t="s">
        <v>15</v>
      </c>
      <c r="BO26" s="107">
        <v>341.3</v>
      </c>
      <c r="BP26" s="107">
        <v>341.3</v>
      </c>
      <c r="BQ26" s="107">
        <v>340</v>
      </c>
      <c r="BR26" s="107">
        <v>339.9</v>
      </c>
      <c r="BS26" s="107">
        <v>339.7</v>
      </c>
      <c r="BT26" s="107">
        <v>339.9</v>
      </c>
      <c r="BU26" s="107">
        <v>339.5</v>
      </c>
      <c r="BV26" s="107">
        <v>340.2</v>
      </c>
      <c r="BW26" s="107">
        <v>340.2</v>
      </c>
      <c r="BX26" s="107">
        <v>339.9</v>
      </c>
      <c r="BY26" s="23" t="s">
        <v>15</v>
      </c>
      <c r="BZ26" s="107">
        <v>339.4</v>
      </c>
      <c r="CA26" s="107">
        <v>340.2</v>
      </c>
      <c r="CB26" s="107">
        <v>339.8</v>
      </c>
      <c r="CC26" s="107">
        <v>339.3</v>
      </c>
      <c r="CD26" s="107">
        <v>340.2</v>
      </c>
      <c r="CE26" s="107">
        <v>339.6</v>
      </c>
      <c r="CF26" s="107">
        <v>340</v>
      </c>
      <c r="CG26" s="107">
        <v>339.9</v>
      </c>
      <c r="CH26" s="107">
        <v>339.7</v>
      </c>
      <c r="CI26" s="107">
        <v>339.5</v>
      </c>
      <c r="CJ26" s="23" t="s">
        <v>15</v>
      </c>
      <c r="CK26" s="107">
        <v>340.1</v>
      </c>
      <c r="CL26" s="107">
        <v>339.9</v>
      </c>
      <c r="CM26" s="107">
        <v>339.3</v>
      </c>
      <c r="CN26" s="107">
        <v>339.9</v>
      </c>
      <c r="CO26" s="107">
        <v>340.7</v>
      </c>
      <c r="CP26" s="107">
        <v>340.9</v>
      </c>
      <c r="CQ26" s="107">
        <v>340.2</v>
      </c>
      <c r="CR26" s="107">
        <v>340.1</v>
      </c>
      <c r="CS26" s="107">
        <v>340.4</v>
      </c>
      <c r="CT26" s="107">
        <v>340.8</v>
      </c>
      <c r="CU26" s="23" t="s">
        <v>15</v>
      </c>
      <c r="CV26" s="107">
        <v>340.8</v>
      </c>
      <c r="CW26" s="107">
        <v>339.5</v>
      </c>
      <c r="CX26" s="107">
        <v>340.9</v>
      </c>
      <c r="CY26" s="107">
        <v>339.3</v>
      </c>
      <c r="CZ26" s="107">
        <v>339</v>
      </c>
      <c r="DA26" s="107">
        <v>339.7</v>
      </c>
      <c r="DB26" s="107">
        <v>340.1</v>
      </c>
      <c r="DC26" s="107">
        <v>339.9</v>
      </c>
      <c r="DD26" s="107">
        <v>339.7</v>
      </c>
      <c r="DE26" s="107">
        <v>340</v>
      </c>
      <c r="DF26" s="23" t="s">
        <v>15</v>
      </c>
      <c r="DG26" s="107">
        <v>340.8</v>
      </c>
      <c r="DH26" s="107">
        <v>339.3</v>
      </c>
      <c r="DI26" s="107">
        <v>339.7</v>
      </c>
      <c r="DJ26" s="107">
        <v>340.2</v>
      </c>
      <c r="DK26" s="107">
        <v>339.8</v>
      </c>
      <c r="DL26" s="107">
        <v>338.6</v>
      </c>
      <c r="DM26" s="107">
        <v>339.6</v>
      </c>
      <c r="DN26" s="107">
        <v>339.7</v>
      </c>
      <c r="DO26" s="107">
        <v>340.6</v>
      </c>
      <c r="DP26" s="107">
        <v>340.6</v>
      </c>
      <c r="DQ26" s="23" t="s">
        <v>15</v>
      </c>
      <c r="DR26" s="2">
        <v>340.4</v>
      </c>
      <c r="DS26" s="2">
        <v>340.5</v>
      </c>
      <c r="DT26" s="107">
        <v>338.9</v>
      </c>
      <c r="DU26" s="107">
        <v>340.5</v>
      </c>
      <c r="DV26" s="107">
        <v>339.5</v>
      </c>
      <c r="DW26" s="107">
        <v>340.8</v>
      </c>
      <c r="DX26" s="107">
        <v>338.5</v>
      </c>
      <c r="DY26" s="107">
        <v>338.8</v>
      </c>
      <c r="DZ26" s="107">
        <v>339.7</v>
      </c>
      <c r="EA26" s="107">
        <v>338.9</v>
      </c>
      <c r="EB26" s="23" t="s">
        <v>15</v>
      </c>
      <c r="EC26" s="107">
        <v>339.6</v>
      </c>
      <c r="ED26" s="107">
        <v>339.5</v>
      </c>
      <c r="EE26" s="107">
        <v>339.9</v>
      </c>
      <c r="EF26" s="107">
        <v>339.5</v>
      </c>
      <c r="EG26" s="107">
        <v>339.8</v>
      </c>
      <c r="EH26" s="107">
        <v>340.3</v>
      </c>
      <c r="EI26" s="107">
        <v>339.7</v>
      </c>
      <c r="EJ26" s="107">
        <v>339.5</v>
      </c>
      <c r="EK26" s="107">
        <v>339.6</v>
      </c>
      <c r="EL26" s="107">
        <v>339.6</v>
      </c>
      <c r="EM26" s="23" t="s">
        <v>15</v>
      </c>
      <c r="EN26" s="107">
        <v>338.8</v>
      </c>
      <c r="EO26" s="107">
        <v>340.8</v>
      </c>
      <c r="EP26" s="107">
        <v>340.5</v>
      </c>
      <c r="EQ26" s="107"/>
      <c r="ER26" s="107"/>
      <c r="ES26" s="107"/>
      <c r="ET26" s="107"/>
      <c r="EU26" s="107"/>
      <c r="EV26" s="107"/>
      <c r="EW26" s="110"/>
      <c r="EX26" s="23"/>
      <c r="EY26" s="110"/>
    </row>
    <row r="27" spans="1:155" ht="11.25" customHeight="1" x14ac:dyDescent="0.2">
      <c r="A27" s="23" t="s">
        <v>22</v>
      </c>
      <c r="B27" s="107">
        <v>342.8</v>
      </c>
      <c r="C27" s="107">
        <v>342.2</v>
      </c>
      <c r="D27" s="107">
        <v>342</v>
      </c>
      <c r="E27" s="107">
        <v>343</v>
      </c>
      <c r="F27" s="107">
        <v>343.4</v>
      </c>
      <c r="G27" s="107">
        <v>343.5</v>
      </c>
      <c r="H27" s="107">
        <v>343.8</v>
      </c>
      <c r="I27" s="107">
        <v>344</v>
      </c>
      <c r="J27" s="107">
        <v>343.4</v>
      </c>
      <c r="K27" s="107">
        <v>342.2</v>
      </c>
      <c r="L27" s="23" t="s">
        <v>22</v>
      </c>
      <c r="M27" s="107">
        <v>343.4</v>
      </c>
      <c r="N27" s="107">
        <v>341.8</v>
      </c>
      <c r="O27" s="107">
        <v>343.3</v>
      </c>
      <c r="P27" s="107">
        <v>342.8</v>
      </c>
      <c r="Q27" s="107">
        <v>343.6</v>
      </c>
      <c r="R27" s="107">
        <v>343.7</v>
      </c>
      <c r="S27" s="107">
        <v>343.5</v>
      </c>
      <c r="T27" s="107">
        <v>346.5</v>
      </c>
      <c r="U27" s="107">
        <v>346.6</v>
      </c>
      <c r="V27" s="23" t="s">
        <v>22</v>
      </c>
      <c r="W27" s="107">
        <v>345.7</v>
      </c>
      <c r="X27" s="107">
        <v>345.6</v>
      </c>
      <c r="Y27" s="107">
        <v>345.3</v>
      </c>
      <c r="Z27" s="107">
        <v>345.5</v>
      </c>
      <c r="AA27" s="107">
        <v>345.1</v>
      </c>
      <c r="AB27" s="107">
        <v>344.3</v>
      </c>
      <c r="AC27" s="107">
        <v>344.2</v>
      </c>
      <c r="AD27" s="107">
        <v>346.7</v>
      </c>
      <c r="AE27" s="107">
        <v>346.7</v>
      </c>
      <c r="AF27" s="107">
        <v>342.2</v>
      </c>
      <c r="AG27" s="23" t="s">
        <v>22</v>
      </c>
      <c r="AH27" s="107">
        <v>349.5</v>
      </c>
      <c r="AI27" s="107">
        <v>347.8</v>
      </c>
      <c r="AJ27" s="107">
        <v>347.4</v>
      </c>
      <c r="AK27" s="107">
        <v>350.1</v>
      </c>
      <c r="AL27" s="107">
        <v>346.1</v>
      </c>
      <c r="AM27" s="107">
        <v>347.7</v>
      </c>
      <c r="AN27" s="107">
        <v>348.9</v>
      </c>
      <c r="AO27" s="107">
        <v>348.5</v>
      </c>
      <c r="AP27" s="107">
        <v>348.6</v>
      </c>
      <c r="AQ27" s="107">
        <v>349</v>
      </c>
      <c r="AR27" s="23" t="s">
        <v>22</v>
      </c>
      <c r="AS27" s="107">
        <v>348.6</v>
      </c>
      <c r="AT27" s="107">
        <v>348.4</v>
      </c>
      <c r="AU27" s="107">
        <v>348.2</v>
      </c>
      <c r="AV27" s="107">
        <v>346.5</v>
      </c>
      <c r="AW27" s="107">
        <v>345.8</v>
      </c>
      <c r="AX27" s="107">
        <v>345.7</v>
      </c>
      <c r="AY27" s="107">
        <v>345.3</v>
      </c>
      <c r="AZ27" s="107">
        <v>344</v>
      </c>
      <c r="BA27" s="107">
        <v>343.3</v>
      </c>
      <c r="BB27" s="107">
        <v>342.1</v>
      </c>
      <c r="BC27" s="23" t="s">
        <v>22</v>
      </c>
      <c r="BD27" s="107">
        <v>343</v>
      </c>
      <c r="BE27" s="107">
        <v>343.8</v>
      </c>
      <c r="BF27" s="107">
        <v>342.7</v>
      </c>
      <c r="BG27" s="107">
        <v>342.6</v>
      </c>
      <c r="BH27" s="107">
        <v>341.8</v>
      </c>
      <c r="BI27" s="107">
        <v>340.8</v>
      </c>
      <c r="BJ27" s="107">
        <v>342.2</v>
      </c>
      <c r="BK27" s="107">
        <v>342</v>
      </c>
      <c r="BL27" s="107">
        <v>342</v>
      </c>
      <c r="BM27" s="107">
        <v>342.4</v>
      </c>
      <c r="BN27" s="23" t="s">
        <v>22</v>
      </c>
      <c r="BO27" s="107">
        <v>341.1</v>
      </c>
      <c r="BP27" s="107">
        <v>341.8</v>
      </c>
      <c r="BQ27" s="107">
        <v>339.7</v>
      </c>
      <c r="BR27" s="107">
        <v>339.8</v>
      </c>
      <c r="BS27" s="107">
        <v>340</v>
      </c>
      <c r="BT27" s="107">
        <v>339.8</v>
      </c>
      <c r="BU27" s="107">
        <v>339.6</v>
      </c>
      <c r="BV27" s="107">
        <v>340.3</v>
      </c>
      <c r="BW27" s="107">
        <v>340.3</v>
      </c>
      <c r="BX27" s="107">
        <v>339.8</v>
      </c>
      <c r="BY27" s="23" t="s">
        <v>22</v>
      </c>
      <c r="BZ27" s="107">
        <v>339.3</v>
      </c>
      <c r="CA27" s="107">
        <v>340.4</v>
      </c>
      <c r="CB27" s="107">
        <v>339.6</v>
      </c>
      <c r="CC27" s="107">
        <v>339.4</v>
      </c>
      <c r="CD27" s="107">
        <v>340.1</v>
      </c>
      <c r="CE27" s="107">
        <v>339.5</v>
      </c>
      <c r="CF27" s="107">
        <v>340</v>
      </c>
      <c r="CG27" s="107">
        <v>339.8</v>
      </c>
      <c r="CH27" s="107">
        <v>340.1</v>
      </c>
      <c r="CI27" s="107">
        <v>339.3</v>
      </c>
      <c r="CJ27" s="23" t="s">
        <v>22</v>
      </c>
      <c r="CK27" s="107">
        <v>339.9</v>
      </c>
      <c r="CL27" s="107">
        <v>339.8</v>
      </c>
      <c r="CM27" s="107">
        <v>339.8</v>
      </c>
      <c r="CN27" s="107">
        <v>340</v>
      </c>
      <c r="CO27" s="107">
        <v>340.8</v>
      </c>
      <c r="CP27" s="107">
        <v>340.8</v>
      </c>
      <c r="CQ27" s="107">
        <v>340</v>
      </c>
      <c r="CR27" s="107">
        <v>340</v>
      </c>
      <c r="CS27" s="107">
        <v>340.3</v>
      </c>
      <c r="CT27" s="107">
        <v>340.6</v>
      </c>
      <c r="CU27" s="23" t="s">
        <v>22</v>
      </c>
      <c r="CV27" s="107">
        <v>340.7</v>
      </c>
      <c r="CW27" s="107">
        <v>339.4</v>
      </c>
      <c r="CX27" s="107">
        <v>340.7</v>
      </c>
      <c r="CY27" s="107">
        <v>339.5</v>
      </c>
      <c r="CZ27" s="107">
        <v>339</v>
      </c>
      <c r="DA27" s="107">
        <v>339.8</v>
      </c>
      <c r="DB27" s="107">
        <v>340</v>
      </c>
      <c r="DC27" s="107">
        <v>340.1</v>
      </c>
      <c r="DD27" s="107">
        <v>339.7</v>
      </c>
      <c r="DE27" s="107">
        <v>339.9</v>
      </c>
      <c r="DF27" s="23" t="s">
        <v>22</v>
      </c>
      <c r="DG27" s="107">
        <v>340.6</v>
      </c>
      <c r="DH27" s="107">
        <v>338.7</v>
      </c>
      <c r="DI27" s="107">
        <v>339.8</v>
      </c>
      <c r="DJ27" s="107">
        <v>340.1</v>
      </c>
      <c r="DK27" s="107">
        <v>339.9</v>
      </c>
      <c r="DL27" s="107">
        <v>338.6</v>
      </c>
      <c r="DM27" s="107">
        <v>339.7</v>
      </c>
      <c r="DN27" s="107">
        <v>339.6</v>
      </c>
      <c r="DO27" s="107">
        <v>340.5</v>
      </c>
      <c r="DP27" s="107">
        <v>340.8</v>
      </c>
      <c r="DQ27" s="23" t="s">
        <v>22</v>
      </c>
      <c r="DR27" s="2">
        <v>340.8</v>
      </c>
      <c r="DS27" s="2">
        <v>339.5</v>
      </c>
      <c r="DT27" s="107">
        <v>339.5</v>
      </c>
      <c r="DU27" s="107">
        <v>339.6</v>
      </c>
      <c r="DV27" s="107">
        <v>339</v>
      </c>
      <c r="DW27" s="107">
        <v>340.9</v>
      </c>
      <c r="DX27" s="107">
        <v>339.8</v>
      </c>
      <c r="DY27" s="107">
        <v>338.8</v>
      </c>
      <c r="DZ27" s="107">
        <v>339.8</v>
      </c>
      <c r="EA27" s="107">
        <v>338.5</v>
      </c>
      <c r="EB27" s="23" t="s">
        <v>22</v>
      </c>
      <c r="EC27" s="107">
        <v>339.7</v>
      </c>
      <c r="ED27" s="107">
        <v>340</v>
      </c>
      <c r="EE27" s="107">
        <v>340</v>
      </c>
      <c r="EF27" s="107">
        <v>340.1</v>
      </c>
      <c r="EG27" s="107">
        <v>339.9</v>
      </c>
      <c r="EH27" s="107">
        <v>340.1</v>
      </c>
      <c r="EI27" s="107">
        <v>339.8</v>
      </c>
      <c r="EJ27" s="107">
        <v>339.9</v>
      </c>
      <c r="EK27" s="107">
        <v>339.9</v>
      </c>
      <c r="EL27" s="107">
        <v>339.7</v>
      </c>
      <c r="EM27" s="23" t="s">
        <v>22</v>
      </c>
      <c r="EN27" s="107">
        <v>338.8</v>
      </c>
      <c r="EO27" s="107">
        <v>340.6</v>
      </c>
      <c r="EP27" s="107">
        <v>340.4</v>
      </c>
      <c r="EQ27" s="107"/>
      <c r="ER27" s="107"/>
      <c r="ES27" s="107"/>
      <c r="ET27" s="107"/>
      <c r="EU27" s="107"/>
      <c r="EV27" s="107"/>
      <c r="EW27" s="110"/>
      <c r="EX27" s="23"/>
      <c r="EY27" s="110"/>
    </row>
    <row r="28" spans="1:155" ht="11.25" customHeight="1" x14ac:dyDescent="0.2">
      <c r="A28" s="23" t="s">
        <v>23</v>
      </c>
      <c r="B28" s="107">
        <v>343</v>
      </c>
      <c r="C28" s="107">
        <v>342.2</v>
      </c>
      <c r="D28" s="107">
        <v>342</v>
      </c>
      <c r="E28" s="107">
        <v>342.8</v>
      </c>
      <c r="F28" s="107">
        <v>342.8</v>
      </c>
      <c r="G28" s="107">
        <v>342.9</v>
      </c>
      <c r="H28" s="107">
        <v>343.3</v>
      </c>
      <c r="I28" s="107">
        <v>342.8</v>
      </c>
      <c r="J28" s="107">
        <v>342.7</v>
      </c>
      <c r="K28" s="107">
        <v>340.9</v>
      </c>
      <c r="L28" s="23" t="s">
        <v>23</v>
      </c>
      <c r="M28" s="107">
        <v>342.9</v>
      </c>
      <c r="N28" s="107">
        <v>342</v>
      </c>
      <c r="O28" s="107">
        <v>342.9</v>
      </c>
      <c r="P28" s="107">
        <v>342.7</v>
      </c>
      <c r="Q28" s="107">
        <v>343</v>
      </c>
      <c r="R28" s="107">
        <v>341.4</v>
      </c>
      <c r="S28" s="107">
        <v>341.3</v>
      </c>
      <c r="T28" s="107">
        <v>344.4</v>
      </c>
      <c r="U28" s="107">
        <v>344.7</v>
      </c>
      <c r="V28" s="23" t="s">
        <v>23</v>
      </c>
      <c r="W28" s="107">
        <v>344.3</v>
      </c>
      <c r="X28" s="107">
        <v>344</v>
      </c>
      <c r="Y28" s="107">
        <v>343</v>
      </c>
      <c r="Z28" s="107">
        <v>343.4</v>
      </c>
      <c r="AA28" s="107">
        <v>343.5</v>
      </c>
      <c r="AB28" s="107">
        <v>342</v>
      </c>
      <c r="AC28" s="107">
        <v>341.9</v>
      </c>
      <c r="AD28" s="107">
        <v>345</v>
      </c>
      <c r="AE28" s="107">
        <v>344.8</v>
      </c>
      <c r="AF28" s="107">
        <v>340.4</v>
      </c>
      <c r="AG28" s="23" t="s">
        <v>23</v>
      </c>
      <c r="AH28" s="107">
        <v>347.5</v>
      </c>
      <c r="AI28" s="107">
        <v>346</v>
      </c>
      <c r="AJ28" s="107">
        <v>346.2</v>
      </c>
      <c r="AK28" s="107">
        <v>348.3</v>
      </c>
      <c r="AL28" s="107">
        <v>343.7</v>
      </c>
      <c r="AM28" s="107">
        <v>346</v>
      </c>
      <c r="AN28" s="107">
        <v>347.5</v>
      </c>
      <c r="AO28" s="107">
        <v>347</v>
      </c>
      <c r="AP28" s="107">
        <v>347.5</v>
      </c>
      <c r="AQ28" s="107">
        <v>347.3</v>
      </c>
      <c r="AR28" s="23" t="s">
        <v>23</v>
      </c>
      <c r="AS28" s="107">
        <v>347.5</v>
      </c>
      <c r="AT28" s="107">
        <v>346</v>
      </c>
      <c r="AU28" s="107">
        <v>346.4</v>
      </c>
      <c r="AV28" s="107">
        <v>345</v>
      </c>
      <c r="AW28" s="107">
        <v>343.8</v>
      </c>
      <c r="AX28" s="107">
        <v>343.5</v>
      </c>
      <c r="AY28" s="107">
        <v>343</v>
      </c>
      <c r="AZ28" s="107">
        <v>342.7</v>
      </c>
      <c r="BA28" s="107">
        <v>341.5</v>
      </c>
      <c r="BB28" s="107">
        <v>340.4</v>
      </c>
      <c r="BC28" s="23" t="s">
        <v>23</v>
      </c>
      <c r="BD28" s="107">
        <v>341.3</v>
      </c>
      <c r="BE28" s="107">
        <v>343.2</v>
      </c>
      <c r="BF28" s="107">
        <v>340.9</v>
      </c>
      <c r="BG28" s="107">
        <v>341.2</v>
      </c>
      <c r="BH28" s="107">
        <v>339.5</v>
      </c>
      <c r="BI28" s="107">
        <v>339.5</v>
      </c>
      <c r="BJ28" s="107">
        <v>340.6</v>
      </c>
      <c r="BK28" s="107">
        <v>339.4</v>
      </c>
      <c r="BL28" s="107">
        <v>338.8</v>
      </c>
      <c r="BM28" s="107">
        <v>341.3</v>
      </c>
      <c r="BN28" s="23" t="s">
        <v>23</v>
      </c>
      <c r="BO28" s="107">
        <v>341.3</v>
      </c>
      <c r="BP28" s="107">
        <v>338.7</v>
      </c>
      <c r="BQ28" s="107">
        <v>339.5</v>
      </c>
      <c r="BR28" s="107">
        <v>339.4</v>
      </c>
      <c r="BS28" s="107">
        <v>339.4</v>
      </c>
      <c r="BT28" s="107">
        <v>339.2</v>
      </c>
      <c r="BU28" s="107">
        <v>339.6</v>
      </c>
      <c r="BV28" s="107">
        <v>340</v>
      </c>
      <c r="BW28" s="107">
        <v>340.3</v>
      </c>
      <c r="BX28" s="107">
        <v>339.5</v>
      </c>
      <c r="BY28" s="23" t="s">
        <v>23</v>
      </c>
      <c r="BZ28" s="107">
        <v>339</v>
      </c>
      <c r="CA28" s="107">
        <v>339.1</v>
      </c>
      <c r="CB28" s="107">
        <v>339.8</v>
      </c>
      <c r="CC28" s="107">
        <v>338.5</v>
      </c>
      <c r="CD28" s="107">
        <v>340.1</v>
      </c>
      <c r="CE28" s="107">
        <v>339.4</v>
      </c>
      <c r="CF28" s="107">
        <v>339.1</v>
      </c>
      <c r="CG28" s="107">
        <v>339.3</v>
      </c>
      <c r="CH28" s="107">
        <v>337.8</v>
      </c>
      <c r="CI28" s="107">
        <v>338.6</v>
      </c>
      <c r="CJ28" s="23" t="s">
        <v>23</v>
      </c>
      <c r="CK28" s="107">
        <v>338.9</v>
      </c>
      <c r="CL28" s="107">
        <v>338.7</v>
      </c>
      <c r="CM28" s="107">
        <v>340.4</v>
      </c>
      <c r="CN28" s="107">
        <v>340.1</v>
      </c>
      <c r="CO28" s="107">
        <v>340.6</v>
      </c>
      <c r="CP28" s="107">
        <v>341</v>
      </c>
      <c r="CQ28" s="107">
        <v>340.4</v>
      </c>
      <c r="CR28" s="107">
        <v>340.3</v>
      </c>
      <c r="CS28" s="107">
        <v>340.1</v>
      </c>
      <c r="CT28" s="107">
        <v>340.5</v>
      </c>
      <c r="CU28" s="23" t="s">
        <v>23</v>
      </c>
      <c r="CV28" s="107">
        <v>340.8</v>
      </c>
      <c r="CW28" s="107">
        <v>339.5</v>
      </c>
      <c r="CX28" s="107">
        <v>340.8</v>
      </c>
      <c r="CY28" s="107">
        <v>339.4</v>
      </c>
      <c r="CZ28" s="107">
        <v>339.2</v>
      </c>
      <c r="DA28" s="107">
        <v>339.8</v>
      </c>
      <c r="DB28" s="107">
        <v>339.9</v>
      </c>
      <c r="DC28" s="107">
        <v>339.3</v>
      </c>
      <c r="DD28" s="107">
        <v>339.2</v>
      </c>
      <c r="DE28" s="107">
        <v>340</v>
      </c>
      <c r="DF28" s="23" t="s">
        <v>23</v>
      </c>
      <c r="DG28" s="107">
        <v>340.5</v>
      </c>
      <c r="DH28" s="107">
        <v>338.8</v>
      </c>
      <c r="DI28" s="107">
        <v>339.8</v>
      </c>
      <c r="DJ28" s="107">
        <v>339.5</v>
      </c>
      <c r="DK28" s="107">
        <v>339.8</v>
      </c>
      <c r="DL28" s="107">
        <v>338.5</v>
      </c>
      <c r="DM28" s="107">
        <v>339.8</v>
      </c>
      <c r="DN28" s="107">
        <v>339.7</v>
      </c>
      <c r="DO28" s="107">
        <v>341</v>
      </c>
      <c r="DP28" s="107">
        <v>339.7</v>
      </c>
      <c r="DQ28" s="23" t="s">
        <v>23</v>
      </c>
      <c r="DR28" s="2">
        <v>340.5</v>
      </c>
      <c r="DS28" s="2">
        <v>339.3</v>
      </c>
      <c r="DT28" s="107">
        <v>338.5</v>
      </c>
      <c r="DU28" s="107">
        <v>339.6</v>
      </c>
      <c r="DV28" s="107">
        <v>339.5</v>
      </c>
      <c r="DW28" s="107">
        <v>340</v>
      </c>
      <c r="DX28" s="107">
        <v>339.7</v>
      </c>
      <c r="DY28" s="107">
        <v>339</v>
      </c>
      <c r="DZ28" s="107">
        <v>339.8</v>
      </c>
      <c r="EA28" s="107">
        <v>338.6</v>
      </c>
      <c r="EB28" s="23" t="s">
        <v>23</v>
      </c>
      <c r="EC28" s="107">
        <v>339.2</v>
      </c>
      <c r="ED28" s="107">
        <v>339.8</v>
      </c>
      <c r="EE28" s="107">
        <v>339.5</v>
      </c>
      <c r="EF28" s="107">
        <v>339.9</v>
      </c>
      <c r="EG28" s="107">
        <v>339.7</v>
      </c>
      <c r="EH28" s="107">
        <v>339.7</v>
      </c>
      <c r="EI28" s="107">
        <v>339.6</v>
      </c>
      <c r="EJ28" s="107">
        <v>339.6</v>
      </c>
      <c r="EK28" s="107">
        <v>339.9</v>
      </c>
      <c r="EL28" s="107">
        <v>339.7</v>
      </c>
      <c r="EM28" s="23" t="s">
        <v>23</v>
      </c>
      <c r="EN28" s="107">
        <v>339.2</v>
      </c>
      <c r="EO28" s="107">
        <v>340.5</v>
      </c>
      <c r="EP28" s="107">
        <v>340.5</v>
      </c>
      <c r="EQ28" s="107"/>
      <c r="ER28" s="107"/>
      <c r="ES28" s="107"/>
      <c r="ET28" s="107"/>
      <c r="EU28" s="107"/>
      <c r="EV28" s="107"/>
      <c r="EW28" s="110"/>
      <c r="EX28" s="23"/>
      <c r="EY28" s="110"/>
    </row>
    <row r="29" spans="1:155" ht="11.25" customHeight="1" x14ac:dyDescent="0.2">
      <c r="A29" s="22" t="s">
        <v>12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22" t="s">
        <v>12</v>
      </c>
      <c r="M29" s="107"/>
      <c r="N29" s="107"/>
      <c r="O29" s="107"/>
      <c r="P29" s="107"/>
      <c r="Q29" s="107"/>
      <c r="R29" s="107"/>
      <c r="S29" s="107"/>
      <c r="T29" s="107"/>
      <c r="U29" s="107"/>
      <c r="V29" s="22" t="s">
        <v>12</v>
      </c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22" t="s">
        <v>12</v>
      </c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22" t="s">
        <v>12</v>
      </c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22" t="s">
        <v>12</v>
      </c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22" t="s">
        <v>12</v>
      </c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22" t="s">
        <v>12</v>
      </c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22" t="s">
        <v>12</v>
      </c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22" t="s">
        <v>12</v>
      </c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22" t="s">
        <v>12</v>
      </c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22" t="s">
        <v>12</v>
      </c>
      <c r="DT29" s="107"/>
      <c r="DU29" s="107"/>
      <c r="DV29" s="107"/>
      <c r="DW29" s="107"/>
      <c r="DX29" s="107"/>
      <c r="DY29" s="107"/>
      <c r="DZ29" s="107"/>
      <c r="EA29" s="107"/>
      <c r="EB29" s="22" t="s">
        <v>12</v>
      </c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22" t="s">
        <v>12</v>
      </c>
      <c r="EN29" s="107"/>
      <c r="EO29" s="107"/>
      <c r="EP29" s="107"/>
      <c r="EQ29" s="107"/>
      <c r="ER29" s="107"/>
      <c r="ES29" s="107"/>
      <c r="ET29" s="107"/>
      <c r="EU29" s="107"/>
      <c r="EV29" s="107"/>
      <c r="EW29" s="110"/>
      <c r="EX29" s="22"/>
      <c r="EY29" s="110"/>
    </row>
    <row r="30" spans="1:155" ht="11.25" customHeight="1" x14ac:dyDescent="0.2">
      <c r="A30" s="23" t="s">
        <v>16</v>
      </c>
      <c r="B30" s="107">
        <v>334.4</v>
      </c>
      <c r="C30" s="107">
        <v>334.1</v>
      </c>
      <c r="D30" s="107">
        <v>333.6</v>
      </c>
      <c r="E30" s="107">
        <v>334.6</v>
      </c>
      <c r="F30" s="107">
        <v>336.4</v>
      </c>
      <c r="G30" s="107">
        <v>334.4</v>
      </c>
      <c r="H30" s="107">
        <v>334.4</v>
      </c>
      <c r="I30" s="107">
        <v>334.4</v>
      </c>
      <c r="J30" s="107">
        <v>334.4</v>
      </c>
      <c r="K30" s="107">
        <v>334.4</v>
      </c>
      <c r="L30" s="23" t="s">
        <v>16</v>
      </c>
      <c r="M30" s="107">
        <v>334.2</v>
      </c>
      <c r="N30" s="107">
        <v>332.4</v>
      </c>
      <c r="O30" s="107">
        <v>333.4</v>
      </c>
      <c r="P30" s="107">
        <v>332.9</v>
      </c>
      <c r="Q30" s="107">
        <v>333.7</v>
      </c>
      <c r="R30" s="107">
        <v>333.6</v>
      </c>
      <c r="S30" s="107">
        <v>333.8</v>
      </c>
      <c r="T30" s="107">
        <v>336.1</v>
      </c>
      <c r="U30" s="107">
        <v>335</v>
      </c>
      <c r="V30" s="23" t="s">
        <v>16</v>
      </c>
      <c r="W30" s="107">
        <v>333.7</v>
      </c>
      <c r="X30" s="107">
        <v>333.4</v>
      </c>
      <c r="Y30" s="107">
        <v>332.5</v>
      </c>
      <c r="Z30" s="107">
        <v>335.5</v>
      </c>
      <c r="AA30" s="107">
        <v>336.2</v>
      </c>
      <c r="AB30" s="107">
        <v>335.5</v>
      </c>
      <c r="AC30" s="107">
        <v>335.6</v>
      </c>
      <c r="AD30" s="107">
        <v>338.4</v>
      </c>
      <c r="AE30" s="107">
        <v>338</v>
      </c>
      <c r="AF30" s="107">
        <v>334.2</v>
      </c>
      <c r="AG30" s="23" t="s">
        <v>16</v>
      </c>
      <c r="AH30" s="107">
        <v>342.3</v>
      </c>
      <c r="AI30" s="107">
        <v>339.6</v>
      </c>
      <c r="AJ30" s="107">
        <v>339.2</v>
      </c>
      <c r="AK30" s="107">
        <v>342.2</v>
      </c>
      <c r="AL30" s="107">
        <v>337</v>
      </c>
      <c r="AM30" s="107">
        <v>339.5</v>
      </c>
      <c r="AN30" s="107">
        <v>340.5</v>
      </c>
      <c r="AO30" s="107">
        <v>339.8</v>
      </c>
      <c r="AP30" s="107">
        <v>340.5</v>
      </c>
      <c r="AQ30" s="107">
        <v>340.4</v>
      </c>
      <c r="AR30" s="23" t="s">
        <v>16</v>
      </c>
      <c r="AS30" s="107">
        <v>340.5</v>
      </c>
      <c r="AT30" s="107">
        <v>341.6</v>
      </c>
      <c r="AU30" s="107">
        <v>340.1</v>
      </c>
      <c r="AV30" s="107">
        <v>339.8</v>
      </c>
      <c r="AW30" s="107">
        <v>337.2</v>
      </c>
      <c r="AX30" s="107">
        <v>337</v>
      </c>
      <c r="AY30" s="107">
        <v>337.2</v>
      </c>
      <c r="AZ30" s="107">
        <v>337.2</v>
      </c>
      <c r="BA30" s="107">
        <v>335.1</v>
      </c>
      <c r="BB30" s="107">
        <v>334.1</v>
      </c>
      <c r="BC30" s="23" t="s">
        <v>16</v>
      </c>
      <c r="BD30" s="107">
        <v>334.1</v>
      </c>
      <c r="BE30" s="107">
        <v>334.1</v>
      </c>
      <c r="BF30" s="107">
        <v>338.5</v>
      </c>
      <c r="BG30" s="107">
        <v>334.3</v>
      </c>
      <c r="BH30" s="107">
        <v>333.5</v>
      </c>
      <c r="BI30" s="107">
        <v>332.7</v>
      </c>
      <c r="BJ30" s="107">
        <v>333.7</v>
      </c>
      <c r="BK30" s="107">
        <v>333.8</v>
      </c>
      <c r="BL30" s="107">
        <v>333.1</v>
      </c>
      <c r="BM30" s="107">
        <v>334.2</v>
      </c>
      <c r="BN30" s="23" t="s">
        <v>16</v>
      </c>
      <c r="BO30" s="107">
        <v>333.3</v>
      </c>
      <c r="BP30" s="107">
        <v>333.2</v>
      </c>
      <c r="BQ30" s="107">
        <v>332.3</v>
      </c>
      <c r="BR30" s="107">
        <v>332.3</v>
      </c>
      <c r="BS30" s="107">
        <v>332.3</v>
      </c>
      <c r="BT30" s="107">
        <v>332.3</v>
      </c>
      <c r="BU30" s="107">
        <v>332.3</v>
      </c>
      <c r="BV30" s="107">
        <v>332.3</v>
      </c>
      <c r="BW30" s="107">
        <v>332.3</v>
      </c>
      <c r="BX30" s="107">
        <v>332.3</v>
      </c>
      <c r="BY30" s="23" t="s">
        <v>16</v>
      </c>
      <c r="BZ30" s="107">
        <v>332.3</v>
      </c>
      <c r="CA30" s="107">
        <v>332.3</v>
      </c>
      <c r="CB30" s="107">
        <v>332.3</v>
      </c>
      <c r="CC30" s="107">
        <v>332.3</v>
      </c>
      <c r="CD30" s="107">
        <v>332.3</v>
      </c>
      <c r="CE30" s="107">
        <v>332.3</v>
      </c>
      <c r="CF30" s="107">
        <v>332.3</v>
      </c>
      <c r="CG30" s="107">
        <v>332.3</v>
      </c>
      <c r="CH30" s="107">
        <v>332.3</v>
      </c>
      <c r="CI30" s="107">
        <v>332.3</v>
      </c>
      <c r="CJ30" s="23" t="s">
        <v>16</v>
      </c>
      <c r="CK30" s="107">
        <v>332.3</v>
      </c>
      <c r="CL30" s="107">
        <v>332.3</v>
      </c>
      <c r="CM30" s="107">
        <v>332.3</v>
      </c>
      <c r="CN30" s="107">
        <v>332.3</v>
      </c>
      <c r="CO30" s="107">
        <v>332.6</v>
      </c>
      <c r="CP30" s="107">
        <v>332.8</v>
      </c>
      <c r="CQ30" s="107">
        <v>332.3</v>
      </c>
      <c r="CR30" s="107">
        <v>332.3</v>
      </c>
      <c r="CS30" s="107">
        <v>332.3</v>
      </c>
      <c r="CT30" s="107">
        <v>332.8</v>
      </c>
      <c r="CU30" s="23" t="s">
        <v>16</v>
      </c>
      <c r="CV30" s="107">
        <v>332.93</v>
      </c>
      <c r="CW30" s="107">
        <v>332.3</v>
      </c>
      <c r="CX30" s="107">
        <v>332.7</v>
      </c>
      <c r="CY30" s="107">
        <v>332.3</v>
      </c>
      <c r="CZ30" s="107">
        <v>332.3</v>
      </c>
      <c r="DA30" s="107">
        <v>332.3</v>
      </c>
      <c r="DB30" s="107">
        <v>332.3</v>
      </c>
      <c r="DC30" s="107">
        <v>332.3</v>
      </c>
      <c r="DD30" s="107">
        <v>332.3</v>
      </c>
      <c r="DE30" s="107">
        <v>332.3</v>
      </c>
      <c r="DF30" s="23" t="s">
        <v>16</v>
      </c>
      <c r="DG30" s="107">
        <v>332.8</v>
      </c>
      <c r="DH30" s="107">
        <v>332.3</v>
      </c>
      <c r="DI30" s="107">
        <v>332.3</v>
      </c>
      <c r="DJ30" s="107">
        <v>332.3</v>
      </c>
      <c r="DK30" s="107">
        <v>332.3</v>
      </c>
      <c r="DL30" s="107">
        <v>332.3</v>
      </c>
      <c r="DM30" s="107">
        <v>332.3</v>
      </c>
      <c r="DN30" s="107">
        <v>332.3</v>
      </c>
      <c r="DO30" s="107">
        <v>332.6</v>
      </c>
      <c r="DP30" s="107">
        <v>332.6</v>
      </c>
      <c r="DQ30" s="23" t="s">
        <v>16</v>
      </c>
      <c r="DR30" s="2">
        <v>332.7</v>
      </c>
      <c r="DS30" s="2">
        <v>332.5</v>
      </c>
      <c r="DT30" s="107">
        <v>332.3</v>
      </c>
      <c r="DU30" s="107">
        <v>332.5</v>
      </c>
      <c r="DV30" s="107">
        <v>332.3</v>
      </c>
      <c r="DW30" s="107">
        <v>332.3</v>
      </c>
      <c r="DX30" s="107">
        <v>332.3</v>
      </c>
      <c r="DY30" s="107">
        <v>332.3</v>
      </c>
      <c r="DZ30" s="107">
        <v>332.3</v>
      </c>
      <c r="EA30" s="107">
        <v>332.3</v>
      </c>
      <c r="EB30" s="23" t="s">
        <v>16</v>
      </c>
      <c r="EC30" s="107">
        <v>332.3</v>
      </c>
      <c r="ED30" s="107">
        <v>332.3</v>
      </c>
      <c r="EE30" s="107">
        <v>332.3</v>
      </c>
      <c r="EF30" s="107">
        <v>332.3</v>
      </c>
      <c r="EG30" s="107">
        <v>332.3</v>
      </c>
      <c r="EH30" s="107">
        <v>332.3</v>
      </c>
      <c r="EI30" s="107">
        <v>332.3</v>
      </c>
      <c r="EJ30" s="107">
        <v>332.3</v>
      </c>
      <c r="EK30" s="107">
        <v>332.3</v>
      </c>
      <c r="EL30" s="107">
        <v>332.3</v>
      </c>
      <c r="EM30" s="23" t="s">
        <v>16</v>
      </c>
      <c r="EN30" s="107">
        <v>332.3</v>
      </c>
      <c r="EO30" s="107">
        <v>332.8</v>
      </c>
      <c r="EP30" s="107">
        <v>332.4</v>
      </c>
      <c r="EQ30" s="107"/>
      <c r="ER30" s="107"/>
      <c r="ES30" s="107"/>
      <c r="ET30" s="107"/>
      <c r="EU30" s="107"/>
      <c r="EV30" s="107"/>
      <c r="EW30" s="110"/>
      <c r="EX30" s="23"/>
      <c r="EY30" s="110"/>
    </row>
    <row r="31" spans="1:155" ht="11.25" customHeight="1" x14ac:dyDescent="0.2">
      <c r="A31" s="23" t="s">
        <v>17</v>
      </c>
      <c r="B31" s="107">
        <v>333.7</v>
      </c>
      <c r="C31" s="107">
        <v>332.9</v>
      </c>
      <c r="D31" s="107">
        <v>333.1</v>
      </c>
      <c r="E31" s="107">
        <v>333.5</v>
      </c>
      <c r="F31" s="107">
        <v>332.3</v>
      </c>
      <c r="G31" s="107">
        <v>334.4</v>
      </c>
      <c r="H31" s="107">
        <v>334.5</v>
      </c>
      <c r="I31" s="107">
        <v>333.1</v>
      </c>
      <c r="J31" s="107">
        <v>332.5</v>
      </c>
      <c r="K31" s="107">
        <v>332.3</v>
      </c>
      <c r="L31" s="23" t="s">
        <v>17</v>
      </c>
      <c r="M31" s="107">
        <v>333.5</v>
      </c>
      <c r="N31" s="107">
        <v>334.4</v>
      </c>
      <c r="O31" s="107">
        <v>333.8</v>
      </c>
      <c r="P31" s="107">
        <v>333.7</v>
      </c>
      <c r="Q31" s="107">
        <v>333.7</v>
      </c>
      <c r="R31" s="107">
        <v>334.9</v>
      </c>
      <c r="S31" s="107">
        <v>335.1</v>
      </c>
      <c r="T31" s="107">
        <v>337</v>
      </c>
      <c r="U31" s="107">
        <v>337</v>
      </c>
      <c r="V31" s="23" t="s">
        <v>17</v>
      </c>
      <c r="W31" s="107">
        <v>337.8</v>
      </c>
      <c r="X31" s="107">
        <v>337.2</v>
      </c>
      <c r="Y31" s="107">
        <v>336.6</v>
      </c>
      <c r="Z31" s="107">
        <v>336.6</v>
      </c>
      <c r="AA31" s="107">
        <v>336.5</v>
      </c>
      <c r="AB31" s="107">
        <v>335.1</v>
      </c>
      <c r="AC31" s="107">
        <v>335.1</v>
      </c>
      <c r="AD31" s="107">
        <v>335.1</v>
      </c>
      <c r="AE31" s="107">
        <v>335.1</v>
      </c>
      <c r="AF31" s="107">
        <v>335.1</v>
      </c>
      <c r="AG31" s="23" t="s">
        <v>17</v>
      </c>
      <c r="AH31" s="107">
        <v>336.9</v>
      </c>
      <c r="AI31" s="107">
        <v>336.9</v>
      </c>
      <c r="AJ31" s="107">
        <v>336.9</v>
      </c>
      <c r="AK31" s="107">
        <v>336.9</v>
      </c>
      <c r="AL31" s="107">
        <v>336.9</v>
      </c>
      <c r="AM31" s="107">
        <v>336.9</v>
      </c>
      <c r="AN31" s="107">
        <v>336.9</v>
      </c>
      <c r="AO31" s="107">
        <v>336.9</v>
      </c>
      <c r="AP31" s="107">
        <v>336.9</v>
      </c>
      <c r="AQ31" s="107">
        <v>336.9</v>
      </c>
      <c r="AR31" s="23" t="s">
        <v>17</v>
      </c>
      <c r="AS31" s="107">
        <v>336.6</v>
      </c>
      <c r="AT31" s="107">
        <v>336.6</v>
      </c>
      <c r="AU31" s="107">
        <v>336.5</v>
      </c>
      <c r="AV31" s="107">
        <v>336.6</v>
      </c>
      <c r="AW31" s="107">
        <v>336.6</v>
      </c>
      <c r="AX31" s="107">
        <v>336.6</v>
      </c>
      <c r="AY31" s="107">
        <v>335.7</v>
      </c>
      <c r="AZ31" s="107">
        <v>335.7</v>
      </c>
      <c r="BA31" s="107">
        <v>334.1</v>
      </c>
      <c r="BB31" s="107">
        <v>334.1</v>
      </c>
      <c r="BC31" s="23" t="s">
        <v>17</v>
      </c>
      <c r="BD31" s="107">
        <v>334.1</v>
      </c>
      <c r="BE31" s="107">
        <v>334.1</v>
      </c>
      <c r="BF31" s="107">
        <v>333.4</v>
      </c>
      <c r="BG31" s="107">
        <v>333.4</v>
      </c>
      <c r="BH31" s="107">
        <v>333.4</v>
      </c>
      <c r="BI31" s="107">
        <v>334.2</v>
      </c>
      <c r="BJ31" s="107">
        <v>333</v>
      </c>
      <c r="BK31" s="107">
        <v>332.3</v>
      </c>
      <c r="BL31" s="107">
        <v>332.3</v>
      </c>
      <c r="BM31" s="107">
        <v>332.3</v>
      </c>
      <c r="BN31" s="23" t="s">
        <v>17</v>
      </c>
      <c r="BO31" s="107">
        <v>334.2</v>
      </c>
      <c r="BP31" s="107">
        <v>333.1</v>
      </c>
      <c r="BQ31" s="107">
        <v>333</v>
      </c>
      <c r="BR31" s="107">
        <v>332.3</v>
      </c>
      <c r="BS31" s="107">
        <v>332.3</v>
      </c>
      <c r="BT31" s="107">
        <v>332.3</v>
      </c>
      <c r="BU31" s="107">
        <v>332.3</v>
      </c>
      <c r="BV31" s="107">
        <v>332.3</v>
      </c>
      <c r="BW31" s="107">
        <v>332.3</v>
      </c>
      <c r="BX31" s="107">
        <v>332.3</v>
      </c>
      <c r="BY31" s="23" t="s">
        <v>17</v>
      </c>
      <c r="BZ31" s="107">
        <v>332.3</v>
      </c>
      <c r="CA31" s="107">
        <v>332.3</v>
      </c>
      <c r="CB31" s="107">
        <v>332.3</v>
      </c>
      <c r="CC31" s="107">
        <v>332.3</v>
      </c>
      <c r="CD31" s="107">
        <v>332.3</v>
      </c>
      <c r="CE31" s="107">
        <v>332.3</v>
      </c>
      <c r="CF31" s="107">
        <v>332.3</v>
      </c>
      <c r="CG31" s="107">
        <v>332.3</v>
      </c>
      <c r="CH31" s="107">
        <v>332.3</v>
      </c>
      <c r="CI31" s="107">
        <v>332.3</v>
      </c>
      <c r="CJ31" s="23" t="s">
        <v>17</v>
      </c>
      <c r="CK31" s="107">
        <v>332.3</v>
      </c>
      <c r="CL31" s="107">
        <v>332.3</v>
      </c>
      <c r="CM31" s="107">
        <v>332.3</v>
      </c>
      <c r="CN31" s="107">
        <v>332.3</v>
      </c>
      <c r="CO31" s="107">
        <v>332.3</v>
      </c>
      <c r="CP31" s="107">
        <v>332.3</v>
      </c>
      <c r="CQ31" s="107">
        <v>332.3</v>
      </c>
      <c r="CR31" s="107">
        <v>332.3</v>
      </c>
      <c r="CS31" s="107">
        <v>332.7</v>
      </c>
      <c r="CT31" s="107">
        <v>332.3</v>
      </c>
      <c r="CU31" s="23" t="s">
        <v>17</v>
      </c>
      <c r="CV31" s="107">
        <v>332.3</v>
      </c>
      <c r="CW31" s="107">
        <v>332.3</v>
      </c>
      <c r="CX31" s="107">
        <v>332.3</v>
      </c>
      <c r="CY31" s="107">
        <v>332.3</v>
      </c>
      <c r="CZ31" s="107">
        <v>332.3</v>
      </c>
      <c r="DA31" s="107">
        <v>332.3</v>
      </c>
      <c r="DB31" s="107">
        <v>332.3</v>
      </c>
      <c r="DC31" s="107">
        <v>332.3</v>
      </c>
      <c r="DD31" s="107">
        <v>332.3</v>
      </c>
      <c r="DE31" s="107">
        <v>332.3</v>
      </c>
      <c r="DF31" s="23" t="s">
        <v>17</v>
      </c>
      <c r="DG31" s="107">
        <v>332.3</v>
      </c>
      <c r="DH31" s="107">
        <v>332.3</v>
      </c>
      <c r="DI31" s="107">
        <v>332.3</v>
      </c>
      <c r="DJ31" s="107">
        <v>332.3</v>
      </c>
      <c r="DK31" s="107">
        <v>332.3</v>
      </c>
      <c r="DL31" s="107">
        <v>332.3</v>
      </c>
      <c r="DM31" s="107">
        <v>332.3</v>
      </c>
      <c r="DN31" s="107">
        <v>332.3</v>
      </c>
      <c r="DO31" s="107">
        <v>332.2</v>
      </c>
      <c r="DP31" s="107">
        <v>332.3</v>
      </c>
      <c r="DQ31" s="23" t="s">
        <v>17</v>
      </c>
      <c r="DR31" s="2">
        <v>332.3</v>
      </c>
      <c r="DS31" s="2">
        <v>332.3</v>
      </c>
      <c r="DT31" s="107">
        <v>332.3</v>
      </c>
      <c r="DU31" s="107">
        <v>332.3</v>
      </c>
      <c r="DV31" s="107">
        <v>332.3</v>
      </c>
      <c r="DW31" s="107">
        <v>332.3</v>
      </c>
      <c r="DX31" s="107">
        <v>332.3</v>
      </c>
      <c r="DY31" s="107">
        <v>332.3</v>
      </c>
      <c r="DZ31" s="107">
        <v>332.3</v>
      </c>
      <c r="EA31" s="107">
        <v>332.3</v>
      </c>
      <c r="EB31" s="23" t="s">
        <v>17</v>
      </c>
      <c r="EC31" s="107">
        <v>332.3</v>
      </c>
      <c r="ED31" s="107">
        <v>332.3</v>
      </c>
      <c r="EE31" s="107">
        <v>332.3</v>
      </c>
      <c r="EF31" s="107">
        <v>332.3</v>
      </c>
      <c r="EG31" s="107">
        <v>332.3</v>
      </c>
      <c r="EH31" s="107">
        <v>332.3</v>
      </c>
      <c r="EI31" s="107">
        <v>332.3</v>
      </c>
      <c r="EJ31" s="107">
        <v>332.3</v>
      </c>
      <c r="EK31" s="107">
        <v>332.3</v>
      </c>
      <c r="EL31" s="107">
        <v>332.3</v>
      </c>
      <c r="EM31" s="23" t="s">
        <v>17</v>
      </c>
      <c r="EN31" s="107">
        <v>332.3</v>
      </c>
      <c r="EO31" s="107">
        <v>334.6</v>
      </c>
      <c r="EP31" s="107">
        <v>334.3</v>
      </c>
      <c r="EQ31" s="107"/>
      <c r="ER31" s="107"/>
      <c r="ES31" s="107"/>
      <c r="ET31" s="107"/>
      <c r="EU31" s="107"/>
      <c r="EV31" s="107"/>
      <c r="EW31" s="110"/>
      <c r="EX31" s="23"/>
      <c r="EY31" s="110"/>
    </row>
    <row r="32" spans="1:155" ht="11.25" customHeight="1" x14ac:dyDescent="0.2">
      <c r="A32" s="23" t="s">
        <v>18</v>
      </c>
      <c r="B32" s="107">
        <v>333</v>
      </c>
      <c r="C32" s="107">
        <v>332.7</v>
      </c>
      <c r="D32" s="107">
        <v>332.5</v>
      </c>
      <c r="E32" s="107">
        <v>333</v>
      </c>
      <c r="F32" s="107">
        <v>334</v>
      </c>
      <c r="G32" s="107">
        <v>334</v>
      </c>
      <c r="H32" s="107">
        <v>334.2</v>
      </c>
      <c r="I32" s="107">
        <v>335.3</v>
      </c>
      <c r="J32" s="107">
        <v>334.6</v>
      </c>
      <c r="K32" s="107">
        <v>333.9</v>
      </c>
      <c r="L32" s="23" t="s">
        <v>18</v>
      </c>
      <c r="M32" s="107">
        <v>332.9</v>
      </c>
      <c r="N32" s="107">
        <v>334.6</v>
      </c>
      <c r="O32" s="107">
        <v>334.5</v>
      </c>
      <c r="P32" s="107">
        <v>334.5</v>
      </c>
      <c r="Q32" s="107">
        <v>334.6</v>
      </c>
      <c r="R32" s="107">
        <v>333</v>
      </c>
      <c r="S32" s="107">
        <v>333.3</v>
      </c>
      <c r="T32" s="107">
        <v>334.2</v>
      </c>
      <c r="U32" s="107">
        <v>334.2</v>
      </c>
      <c r="V32" s="23" t="s">
        <v>18</v>
      </c>
      <c r="W32" s="107">
        <v>335.9</v>
      </c>
      <c r="X32" s="107">
        <v>335.2</v>
      </c>
      <c r="Y32" s="107">
        <v>335</v>
      </c>
      <c r="Z32" s="107">
        <v>335</v>
      </c>
      <c r="AA32" s="107">
        <v>334.4</v>
      </c>
      <c r="AB32" s="107">
        <v>335.4</v>
      </c>
      <c r="AC32" s="107">
        <v>333.2</v>
      </c>
      <c r="AD32" s="107">
        <v>334</v>
      </c>
      <c r="AE32" s="107">
        <v>335.2</v>
      </c>
      <c r="AF32" s="107">
        <v>334</v>
      </c>
      <c r="AG32" s="23" t="s">
        <v>18</v>
      </c>
      <c r="AH32" s="107">
        <v>334.5</v>
      </c>
      <c r="AI32" s="107">
        <v>335.7</v>
      </c>
      <c r="AJ32" s="107">
        <v>335.8</v>
      </c>
      <c r="AK32" s="107">
        <v>335.7</v>
      </c>
      <c r="AL32" s="107">
        <v>335.7</v>
      </c>
      <c r="AM32" s="107">
        <v>335.3</v>
      </c>
      <c r="AN32" s="107">
        <v>335.3</v>
      </c>
      <c r="AO32" s="107">
        <v>335.3</v>
      </c>
      <c r="AP32" s="107">
        <v>335.3</v>
      </c>
      <c r="AQ32" s="107">
        <v>336.4</v>
      </c>
      <c r="AR32" s="23" t="s">
        <v>18</v>
      </c>
      <c r="AS32" s="107">
        <v>335.5</v>
      </c>
      <c r="AT32" s="107">
        <v>335.6</v>
      </c>
      <c r="AU32" s="107">
        <v>335.6</v>
      </c>
      <c r="AV32" s="107">
        <v>335.5</v>
      </c>
      <c r="AW32" s="107">
        <v>335.4</v>
      </c>
      <c r="AX32" s="107">
        <v>335</v>
      </c>
      <c r="AY32" s="107">
        <v>334.4</v>
      </c>
      <c r="AZ32" s="107">
        <v>334.4</v>
      </c>
      <c r="BA32" s="107">
        <v>333.4</v>
      </c>
      <c r="BB32" s="107">
        <v>334</v>
      </c>
      <c r="BC32" s="23" t="s">
        <v>18</v>
      </c>
      <c r="BD32" s="107">
        <v>332.3</v>
      </c>
      <c r="BE32" s="107">
        <v>333.9</v>
      </c>
      <c r="BF32" s="107">
        <v>333.1</v>
      </c>
      <c r="BG32" s="107">
        <v>333.6</v>
      </c>
      <c r="BH32" s="107">
        <v>333</v>
      </c>
      <c r="BI32" s="107">
        <v>332.3</v>
      </c>
      <c r="BJ32" s="107">
        <v>332.3</v>
      </c>
      <c r="BK32" s="107">
        <v>332.3</v>
      </c>
      <c r="BL32" s="107">
        <v>332.3</v>
      </c>
      <c r="BM32" s="107">
        <v>332.3</v>
      </c>
      <c r="BN32" s="23" t="s">
        <v>18</v>
      </c>
      <c r="BO32" s="107">
        <v>333.1</v>
      </c>
      <c r="BP32" s="107">
        <v>333</v>
      </c>
      <c r="BQ32" s="107">
        <v>332.3</v>
      </c>
      <c r="BR32" s="107">
        <v>332.3</v>
      </c>
      <c r="BS32" s="107">
        <v>332.3</v>
      </c>
      <c r="BT32" s="107">
        <v>332.3</v>
      </c>
      <c r="BU32" s="107">
        <v>332.3</v>
      </c>
      <c r="BV32" s="107">
        <v>332.3</v>
      </c>
      <c r="BW32" s="107">
        <v>332.3</v>
      </c>
      <c r="BX32" s="107">
        <v>332.3</v>
      </c>
      <c r="BY32" s="23" t="s">
        <v>18</v>
      </c>
      <c r="BZ32" s="107">
        <v>332.3</v>
      </c>
      <c r="CA32" s="107">
        <v>332.3</v>
      </c>
      <c r="CB32" s="107">
        <v>332.3</v>
      </c>
      <c r="CC32" s="107">
        <v>332.3</v>
      </c>
      <c r="CD32" s="107">
        <v>332.3</v>
      </c>
      <c r="CE32" s="107">
        <v>332.3</v>
      </c>
      <c r="CF32" s="107">
        <v>332.3</v>
      </c>
      <c r="CG32" s="107">
        <v>332.3</v>
      </c>
      <c r="CH32" s="107">
        <v>332.3</v>
      </c>
      <c r="CI32" s="107">
        <v>332.3</v>
      </c>
      <c r="CJ32" s="23" t="s">
        <v>18</v>
      </c>
      <c r="CK32" s="107">
        <v>332.3</v>
      </c>
      <c r="CL32" s="107">
        <v>332.3</v>
      </c>
      <c r="CM32" s="107">
        <v>332.3</v>
      </c>
      <c r="CN32" s="107">
        <v>332.3</v>
      </c>
      <c r="CO32" s="107">
        <v>332.3</v>
      </c>
      <c r="CP32" s="107">
        <v>332.3</v>
      </c>
      <c r="CQ32" s="107">
        <v>332.3</v>
      </c>
      <c r="CR32" s="107">
        <v>333</v>
      </c>
      <c r="CS32" s="107">
        <v>332.3</v>
      </c>
      <c r="CT32" s="107">
        <v>332.3</v>
      </c>
      <c r="CU32" s="23" t="s">
        <v>18</v>
      </c>
      <c r="CV32" s="107">
        <v>332.3</v>
      </c>
      <c r="CW32" s="107">
        <v>332.3</v>
      </c>
      <c r="CX32" s="107">
        <v>332.3</v>
      </c>
      <c r="CY32" s="107">
        <v>332.3</v>
      </c>
      <c r="CZ32" s="107">
        <v>332.3</v>
      </c>
      <c r="DA32" s="107">
        <v>332.3</v>
      </c>
      <c r="DB32" s="107">
        <v>332.3</v>
      </c>
      <c r="DC32" s="107">
        <v>332.3</v>
      </c>
      <c r="DD32" s="107">
        <v>332.3</v>
      </c>
      <c r="DE32" s="107">
        <v>332.3</v>
      </c>
      <c r="DF32" s="23" t="s">
        <v>18</v>
      </c>
      <c r="DG32" s="107">
        <v>332.3</v>
      </c>
      <c r="DH32" s="107">
        <v>332.3</v>
      </c>
      <c r="DI32" s="107">
        <v>332.1</v>
      </c>
      <c r="DJ32" s="107">
        <v>332.3</v>
      </c>
      <c r="DK32" s="107">
        <v>332.3</v>
      </c>
      <c r="DL32" s="107">
        <v>332.3</v>
      </c>
      <c r="DM32" s="107">
        <v>332.3</v>
      </c>
      <c r="DN32" s="107">
        <v>332.3</v>
      </c>
      <c r="DO32" s="107">
        <v>332.3</v>
      </c>
      <c r="DP32" s="107">
        <v>332.2</v>
      </c>
      <c r="DQ32" s="23" t="s">
        <v>18</v>
      </c>
      <c r="DR32" s="2">
        <v>332.3</v>
      </c>
      <c r="DS32" s="2">
        <v>332.3</v>
      </c>
      <c r="DT32" s="107">
        <v>332.3</v>
      </c>
      <c r="DU32" s="107">
        <v>332.3</v>
      </c>
      <c r="DV32" s="107">
        <v>332.3</v>
      </c>
      <c r="DW32" s="107">
        <v>332.3</v>
      </c>
      <c r="DX32" s="107">
        <v>332.3</v>
      </c>
      <c r="DY32" s="107">
        <v>332.3</v>
      </c>
      <c r="DZ32" s="107">
        <v>332.3</v>
      </c>
      <c r="EA32" s="107">
        <v>332.3</v>
      </c>
      <c r="EB32" s="23" t="s">
        <v>18</v>
      </c>
      <c r="EC32" s="107">
        <v>332.3</v>
      </c>
      <c r="ED32" s="107">
        <v>332.3</v>
      </c>
      <c r="EE32" s="107">
        <v>332.3</v>
      </c>
      <c r="EF32" s="107">
        <v>332.3</v>
      </c>
      <c r="EG32" s="107">
        <v>332.3</v>
      </c>
      <c r="EH32" s="107">
        <v>332.3</v>
      </c>
      <c r="EI32" s="107">
        <v>332.3</v>
      </c>
      <c r="EJ32" s="107">
        <v>332.3</v>
      </c>
      <c r="EK32" s="107">
        <v>332.3</v>
      </c>
      <c r="EL32" s="107">
        <v>332.3</v>
      </c>
      <c r="EM32" s="23" t="s">
        <v>18</v>
      </c>
      <c r="EN32" s="107">
        <v>332.3</v>
      </c>
      <c r="EO32" s="107">
        <v>333.5</v>
      </c>
      <c r="EP32" s="107">
        <v>332.4</v>
      </c>
      <c r="EQ32" s="107"/>
      <c r="ER32" s="107"/>
      <c r="ES32" s="107"/>
      <c r="ET32" s="107"/>
      <c r="EU32" s="107"/>
      <c r="EV32" s="107"/>
      <c r="EW32" s="110"/>
      <c r="EX32" s="23"/>
      <c r="EY32" s="110"/>
    </row>
    <row r="33" spans="1:156" ht="11.25" customHeight="1" x14ac:dyDescent="0.2">
      <c r="A33" s="5" t="s">
        <v>27</v>
      </c>
      <c r="B33" s="79"/>
      <c r="C33" s="79"/>
      <c r="D33" s="79"/>
      <c r="E33" s="79"/>
      <c r="F33" s="80"/>
      <c r="G33" s="79"/>
      <c r="H33" s="79"/>
      <c r="I33" s="79"/>
      <c r="J33" s="79"/>
      <c r="K33" s="79"/>
      <c r="L33" s="5" t="s">
        <v>27</v>
      </c>
      <c r="M33" s="79"/>
      <c r="N33" s="80"/>
      <c r="O33" s="79"/>
      <c r="P33" s="79"/>
      <c r="Q33" s="79"/>
      <c r="R33" s="79"/>
      <c r="S33" s="79"/>
      <c r="T33" s="79"/>
      <c r="U33" s="79"/>
      <c r="V33" s="5" t="s">
        <v>27</v>
      </c>
      <c r="W33" s="80"/>
      <c r="X33" s="79"/>
      <c r="Y33" s="79"/>
      <c r="Z33" s="79"/>
      <c r="AA33" s="79"/>
      <c r="AB33" s="79"/>
      <c r="AC33" s="79"/>
      <c r="AD33" s="79"/>
      <c r="AE33" s="79"/>
      <c r="AF33" s="79"/>
      <c r="AG33" s="5" t="s">
        <v>27</v>
      </c>
      <c r="AH33" s="79"/>
      <c r="AI33" s="79"/>
      <c r="AJ33" s="79"/>
      <c r="AK33" s="79"/>
      <c r="AL33" s="79"/>
      <c r="AM33" s="80"/>
      <c r="AN33" s="79"/>
      <c r="AO33" s="79"/>
      <c r="AP33" s="79"/>
      <c r="AQ33" s="79"/>
      <c r="AR33" s="5" t="s">
        <v>27</v>
      </c>
      <c r="AS33" s="79"/>
      <c r="AT33" s="79"/>
      <c r="AU33" s="79"/>
      <c r="AV33" s="80"/>
      <c r="AW33" s="79"/>
      <c r="AX33" s="79"/>
      <c r="AY33" s="79"/>
      <c r="AZ33" s="79"/>
      <c r="BA33" s="79"/>
      <c r="BB33" s="79"/>
      <c r="BC33" s="5" t="s">
        <v>27</v>
      </c>
      <c r="BD33" s="79"/>
      <c r="BE33" s="80"/>
      <c r="BF33" s="79"/>
      <c r="BG33" s="79"/>
      <c r="BH33" s="81"/>
      <c r="BI33" s="79"/>
      <c r="BJ33" s="79"/>
      <c r="BK33" s="79"/>
      <c r="BL33" s="79"/>
      <c r="BM33" s="80"/>
      <c r="BN33" s="5" t="s">
        <v>27</v>
      </c>
      <c r="BO33" s="79"/>
      <c r="BP33" s="79"/>
      <c r="BQ33" s="79"/>
      <c r="BR33" s="79"/>
      <c r="BS33" s="79"/>
      <c r="BT33" s="79"/>
      <c r="BU33" s="79"/>
      <c r="BV33" s="80"/>
      <c r="BW33" s="79"/>
      <c r="BX33" s="79"/>
      <c r="BY33" s="5" t="s">
        <v>27</v>
      </c>
      <c r="BZ33" s="79"/>
      <c r="CA33" s="79"/>
      <c r="CB33" s="79"/>
      <c r="CC33" s="79"/>
      <c r="CD33" s="80"/>
      <c r="CE33" s="79"/>
      <c r="CF33" s="79"/>
      <c r="CG33" s="79"/>
      <c r="CH33" s="79"/>
      <c r="CI33" s="79"/>
      <c r="CJ33" s="5" t="s">
        <v>27</v>
      </c>
      <c r="CK33" s="79"/>
      <c r="CL33" s="79"/>
      <c r="CM33" s="80"/>
      <c r="CN33" s="79"/>
      <c r="CO33" s="79"/>
      <c r="CP33" s="79"/>
      <c r="CQ33" s="79"/>
      <c r="CR33" s="79"/>
      <c r="CS33" s="79"/>
      <c r="CT33" s="79"/>
      <c r="CU33" s="5" t="s">
        <v>27</v>
      </c>
      <c r="CV33" s="80"/>
      <c r="CW33" s="79"/>
      <c r="CX33" s="79"/>
      <c r="CY33" s="79"/>
      <c r="CZ33" s="79"/>
      <c r="DA33" s="79"/>
      <c r="DB33" s="79"/>
      <c r="DC33" s="79"/>
      <c r="DD33" s="80"/>
      <c r="DE33" s="79"/>
      <c r="DF33" s="5" t="s">
        <v>27</v>
      </c>
      <c r="DG33" s="79"/>
      <c r="DH33" s="79"/>
      <c r="DI33" s="79"/>
      <c r="DJ33" s="79"/>
      <c r="DK33" s="79"/>
      <c r="DL33" s="79"/>
      <c r="DM33" s="79"/>
      <c r="DN33" s="79"/>
      <c r="DO33" s="80"/>
      <c r="DP33" s="79"/>
      <c r="DQ33" s="5" t="s">
        <v>27</v>
      </c>
      <c r="DR33" s="79"/>
      <c r="DS33" s="79"/>
      <c r="DT33" s="79"/>
      <c r="DU33" s="79"/>
      <c r="DV33" s="79"/>
      <c r="DW33" s="79"/>
      <c r="DX33" s="80"/>
      <c r="DY33" s="79"/>
      <c r="DZ33" s="79"/>
      <c r="EA33" s="79"/>
      <c r="EB33" s="5" t="s">
        <v>27</v>
      </c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5" t="s">
        <v>27</v>
      </c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5"/>
      <c r="EY33" s="110"/>
    </row>
    <row r="34" spans="1:156" ht="11.25" customHeight="1" x14ac:dyDescent="0.2">
      <c r="A34" s="22" t="s">
        <v>10</v>
      </c>
      <c r="B34" s="77"/>
      <c r="C34" s="77"/>
      <c r="D34" s="77"/>
      <c r="E34" s="77"/>
      <c r="F34" s="77"/>
      <c r="G34" s="77"/>
      <c r="H34" s="77"/>
      <c r="I34" s="78"/>
      <c r="J34" s="77"/>
      <c r="K34" s="77"/>
      <c r="L34" s="22" t="s">
        <v>10</v>
      </c>
      <c r="M34" s="77"/>
      <c r="N34" s="77"/>
      <c r="O34" s="77"/>
      <c r="P34" s="77"/>
      <c r="Q34" s="78"/>
      <c r="R34" s="77"/>
      <c r="S34" s="77"/>
      <c r="T34" s="77"/>
      <c r="U34" s="77"/>
      <c r="V34" s="22" t="s">
        <v>10</v>
      </c>
      <c r="W34" s="77"/>
      <c r="X34" s="77"/>
      <c r="Y34" s="77"/>
      <c r="Z34" s="78"/>
      <c r="AA34" s="77"/>
      <c r="AB34" s="77"/>
      <c r="AC34" s="77"/>
      <c r="AD34" s="77"/>
      <c r="AE34" s="77"/>
      <c r="AF34" s="77"/>
      <c r="AG34" s="22" t="s">
        <v>10</v>
      </c>
      <c r="AH34" s="78"/>
      <c r="AI34" s="77"/>
      <c r="AJ34" s="77"/>
      <c r="AK34" s="77"/>
      <c r="AL34" s="77"/>
      <c r="AM34" s="77"/>
      <c r="AN34" s="77"/>
      <c r="AO34" s="77"/>
      <c r="AP34" s="78"/>
      <c r="AQ34" s="78"/>
      <c r="AR34" s="22" t="s">
        <v>10</v>
      </c>
      <c r="AS34" s="77"/>
      <c r="AT34" s="77"/>
      <c r="AU34" s="77"/>
      <c r="AV34" s="77"/>
      <c r="AW34" s="77"/>
      <c r="AX34" s="77"/>
      <c r="AY34" s="78"/>
      <c r="AZ34" s="77"/>
      <c r="BA34" s="77"/>
      <c r="BB34" s="77"/>
      <c r="BC34" s="22" t="s">
        <v>10</v>
      </c>
      <c r="BD34" s="77"/>
      <c r="BE34" s="77"/>
      <c r="BF34" s="77"/>
      <c r="BG34" s="77"/>
      <c r="BH34" s="78"/>
      <c r="BI34" s="77"/>
      <c r="BJ34" s="77"/>
      <c r="BK34" s="77"/>
      <c r="BL34" s="77"/>
      <c r="BM34" s="77"/>
      <c r="BN34" s="22" t="s">
        <v>10</v>
      </c>
      <c r="BO34" s="77"/>
      <c r="BP34" s="77"/>
      <c r="BQ34" s="78"/>
      <c r="BR34" s="77"/>
      <c r="BS34" s="77"/>
      <c r="BT34" s="77"/>
      <c r="BU34" s="77"/>
      <c r="BV34" s="77"/>
      <c r="BW34" s="77"/>
      <c r="BX34" s="77"/>
      <c r="BY34" s="22" t="s">
        <v>10</v>
      </c>
      <c r="BZ34" s="78"/>
      <c r="CA34" s="77"/>
      <c r="CB34" s="77"/>
      <c r="CC34" s="77"/>
      <c r="CD34" s="77"/>
      <c r="CE34" s="77"/>
      <c r="CF34" s="77"/>
      <c r="CG34" s="78"/>
      <c r="CH34" s="77"/>
      <c r="CI34" s="77"/>
      <c r="CJ34" s="22" t="s">
        <v>10</v>
      </c>
      <c r="CK34" s="77"/>
      <c r="CL34" s="77"/>
      <c r="CM34" s="77"/>
      <c r="CN34" s="77"/>
      <c r="CO34" s="77"/>
      <c r="CP34" s="78"/>
      <c r="CQ34" s="77"/>
      <c r="CR34" s="77"/>
      <c r="CS34" s="77"/>
      <c r="CT34" s="77"/>
      <c r="CU34" s="22" t="s">
        <v>10</v>
      </c>
      <c r="CV34" s="77"/>
      <c r="CW34" s="77"/>
      <c r="CX34" s="77"/>
      <c r="CY34" s="78"/>
      <c r="CZ34" s="77"/>
      <c r="DA34" s="77"/>
      <c r="DB34" s="77"/>
      <c r="DC34" s="77"/>
      <c r="DD34" s="77"/>
      <c r="DE34" s="77"/>
      <c r="DF34" s="22" t="s">
        <v>10</v>
      </c>
      <c r="DG34" s="77"/>
      <c r="DH34" s="77"/>
      <c r="DI34" s="77"/>
      <c r="DJ34" s="78"/>
      <c r="DK34" s="77"/>
      <c r="DL34" s="77"/>
      <c r="DM34" s="77"/>
      <c r="DN34" s="77"/>
      <c r="DO34" s="77"/>
      <c r="DP34" s="77"/>
      <c r="DQ34" s="22" t="s">
        <v>10</v>
      </c>
      <c r="DR34" s="77"/>
      <c r="DS34" s="78"/>
      <c r="DT34" s="77"/>
      <c r="DU34" s="77"/>
      <c r="DV34" s="77"/>
      <c r="DW34" s="77"/>
      <c r="DX34" s="77"/>
      <c r="DY34" s="77"/>
      <c r="DZ34" s="77"/>
      <c r="EA34" s="78"/>
      <c r="EB34" s="22" t="s">
        <v>10</v>
      </c>
      <c r="EC34" s="77"/>
      <c r="ED34" s="77"/>
      <c r="EE34" s="77"/>
      <c r="EF34" s="77"/>
      <c r="EG34" s="110"/>
      <c r="EH34" s="110"/>
      <c r="EI34" s="110"/>
      <c r="EJ34" s="110"/>
      <c r="EK34" s="112"/>
      <c r="EL34" s="112"/>
      <c r="EM34" s="22" t="s">
        <v>10</v>
      </c>
      <c r="EN34" s="77"/>
      <c r="EO34" s="77"/>
      <c r="EP34" s="77"/>
      <c r="EQ34" s="77"/>
      <c r="ER34" s="77"/>
      <c r="ES34" s="77"/>
      <c r="ET34" s="77"/>
      <c r="EU34" s="77"/>
      <c r="EV34" s="77"/>
      <c r="EW34" s="112"/>
      <c r="EX34" s="22"/>
      <c r="EY34" s="112"/>
    </row>
    <row r="35" spans="1:156" ht="11.25" customHeight="1" x14ac:dyDescent="0.2">
      <c r="A35" s="8" t="s">
        <v>29</v>
      </c>
      <c r="B35" s="76">
        <f>IF(OR(B10="NA",B11="NA"),"NA",B10-B11)</f>
        <v>9.9999999999965894E-2</v>
      </c>
      <c r="C35" s="76">
        <f t="shared" ref="C35:K35" si="0">IF(OR(C10="NA",C11="NA"),"NA",C10-C11)</f>
        <v>0</v>
      </c>
      <c r="D35" s="76">
        <f>IF(OR(D10="NA",D11="NA"),"NA",D10-D11)</f>
        <v>0</v>
      </c>
      <c r="E35" s="76">
        <f t="shared" si="0"/>
        <v>0.10000000000002274</v>
      </c>
      <c r="F35" s="76">
        <f t="shared" si="0"/>
        <v>0</v>
      </c>
      <c r="G35" s="76">
        <f t="shared" si="0"/>
        <v>0</v>
      </c>
      <c r="H35" s="76">
        <f t="shared" si="0"/>
        <v>0</v>
      </c>
      <c r="I35" s="76">
        <f t="shared" si="0"/>
        <v>9.9999999999965894E-2</v>
      </c>
      <c r="J35" s="76">
        <f t="shared" si="0"/>
        <v>9.9999999999965894E-2</v>
      </c>
      <c r="K35" s="76">
        <f t="shared" si="0"/>
        <v>0.10000000000002274</v>
      </c>
      <c r="L35" s="8" t="s">
        <v>29</v>
      </c>
      <c r="M35" s="76">
        <f>IF(OR(M10="NA",M11="NA"),"NA",M10-M11)</f>
        <v>0</v>
      </c>
      <c r="N35" s="76">
        <f t="shared" ref="N35:U35" si="1">IF(OR(N10="NA",N11="NA"),"NA",N10-N11)</f>
        <v>0</v>
      </c>
      <c r="O35" s="76">
        <f t="shared" si="1"/>
        <v>0</v>
      </c>
      <c r="P35" s="76">
        <f t="shared" si="1"/>
        <v>0.10000000000002274</v>
      </c>
      <c r="Q35" s="76">
        <f t="shared" si="1"/>
        <v>0</v>
      </c>
      <c r="R35" s="76">
        <f t="shared" si="1"/>
        <v>0</v>
      </c>
      <c r="S35" s="76">
        <f t="shared" si="1"/>
        <v>9.9999999999965894E-2</v>
      </c>
      <c r="T35" s="76">
        <f t="shared" si="1"/>
        <v>0</v>
      </c>
      <c r="U35" s="76">
        <f t="shared" si="1"/>
        <v>0</v>
      </c>
      <c r="V35" s="8" t="s">
        <v>29</v>
      </c>
      <c r="W35" s="76">
        <f>IF(OR(W10="NA",W11="NA"),"NA",W10-W11)</f>
        <v>9.9999999999965894E-2</v>
      </c>
      <c r="X35" s="76">
        <f t="shared" ref="X35:AE35" si="2">IF(OR(X10="NA",X11="NA"),"NA",X10-X11)</f>
        <v>0</v>
      </c>
      <c r="Y35" s="76">
        <f t="shared" si="2"/>
        <v>0</v>
      </c>
      <c r="Z35" s="76">
        <f t="shared" si="2"/>
        <v>0.10000000000002274</v>
      </c>
      <c r="AA35" s="76">
        <f t="shared" si="2"/>
        <v>0</v>
      </c>
      <c r="AB35" s="76">
        <f t="shared" si="2"/>
        <v>0.10000000000002274</v>
      </c>
      <c r="AC35" s="76">
        <f t="shared" si="2"/>
        <v>9.9999999999965894E-2</v>
      </c>
      <c r="AD35" s="76">
        <f t="shared" si="2"/>
        <v>0</v>
      </c>
      <c r="AE35" s="76">
        <f t="shared" si="2"/>
        <v>0</v>
      </c>
      <c r="AF35" s="76">
        <f>IF(OR(AF10="NA",AF11="NA"),"NA",AF10-AF11)</f>
        <v>9.9999999999965894E-2</v>
      </c>
      <c r="AG35" s="8" t="s">
        <v>29</v>
      </c>
      <c r="AH35" s="76">
        <f t="shared" ref="AH35:AP35" si="3">IF(OR(AH10="NA",AH11="NA"),"NA",AH10-AH11)</f>
        <v>0.10000000000002274</v>
      </c>
      <c r="AI35" s="76">
        <f t="shared" si="3"/>
        <v>9.9999999999965894E-2</v>
      </c>
      <c r="AJ35" s="76">
        <f t="shared" si="3"/>
        <v>0</v>
      </c>
      <c r="AK35" s="76">
        <f t="shared" si="3"/>
        <v>0</v>
      </c>
      <c r="AL35" s="76">
        <f t="shared" si="3"/>
        <v>0</v>
      </c>
      <c r="AM35" s="76">
        <f t="shared" si="3"/>
        <v>0</v>
      </c>
      <c r="AN35" s="76">
        <f t="shared" si="3"/>
        <v>0.10000000000002274</v>
      </c>
      <c r="AO35" s="76">
        <f t="shared" si="3"/>
        <v>0</v>
      </c>
      <c r="AP35" s="76">
        <f t="shared" si="3"/>
        <v>9.9999999999965894E-2</v>
      </c>
      <c r="AQ35" s="76">
        <f>IF(OR(AQ10="NA",AQ11="NA"),"NA",AQ10-AQ11)</f>
        <v>0</v>
      </c>
      <c r="AR35" s="8" t="s">
        <v>29</v>
      </c>
      <c r="AS35" s="76">
        <f t="shared" ref="AS35:BA35" si="4">IF(OR(AS10="NA",AS11="NA"),"NA",AS10-AS11)</f>
        <v>0</v>
      </c>
      <c r="AT35" s="76">
        <f t="shared" si="4"/>
        <v>0</v>
      </c>
      <c r="AU35" s="76">
        <f t="shared" si="4"/>
        <v>0</v>
      </c>
      <c r="AV35" s="76">
        <f t="shared" si="4"/>
        <v>0</v>
      </c>
      <c r="AW35" s="76">
        <f t="shared" si="4"/>
        <v>0</v>
      </c>
      <c r="AX35" s="76">
        <f t="shared" si="4"/>
        <v>0.10000000000002274</v>
      </c>
      <c r="AY35" s="76">
        <f t="shared" si="4"/>
        <v>0</v>
      </c>
      <c r="AZ35" s="76">
        <f t="shared" si="4"/>
        <v>0</v>
      </c>
      <c r="BA35" s="76">
        <f t="shared" si="4"/>
        <v>0</v>
      </c>
      <c r="BB35" s="76">
        <f>IF(OR(BB10="NA",BB11="NA"),"NA",BB10-BB11)</f>
        <v>0</v>
      </c>
      <c r="BC35" s="8" t="s">
        <v>29</v>
      </c>
      <c r="BD35" s="76">
        <f>IF(OR(BD10="NA",BD11="NA"),"NA",BD10-BD11)</f>
        <v>0</v>
      </c>
      <c r="BE35" s="76">
        <f t="shared" ref="BE35:BL35" si="5">IF(OR(BE10="NA",BE11="NA"),"NA",BE10-BE11)</f>
        <v>0</v>
      </c>
      <c r="BF35" s="76">
        <f t="shared" si="5"/>
        <v>0</v>
      </c>
      <c r="BG35" s="76">
        <f t="shared" si="5"/>
        <v>0</v>
      </c>
      <c r="BH35" s="76">
        <f t="shared" si="5"/>
        <v>0</v>
      </c>
      <c r="BI35" s="76">
        <f t="shared" si="5"/>
        <v>0</v>
      </c>
      <c r="BJ35" s="76">
        <f t="shared" si="5"/>
        <v>0</v>
      </c>
      <c r="BK35" s="76">
        <f t="shared" si="5"/>
        <v>0</v>
      </c>
      <c r="BL35" s="76">
        <f t="shared" si="5"/>
        <v>0</v>
      </c>
      <c r="BM35" s="76">
        <f>IF(OR(BM10="NA",BM11="NA"),"NA",BM10-BM11)</f>
        <v>9.9999999999965894E-2</v>
      </c>
      <c r="BN35" s="8" t="s">
        <v>29</v>
      </c>
      <c r="BO35" s="76">
        <f>IF(OR(BO10="NA",BO11="NA"),"NA",BO10-BO11)</f>
        <v>9.9999999999965894E-2</v>
      </c>
      <c r="BP35" s="76">
        <f t="shared" ref="BP35:BW35" si="6">IF(OR(BP10="NA",BP11="NA"),"NA",BP10-BP11)</f>
        <v>0</v>
      </c>
      <c r="BQ35" s="76">
        <f t="shared" si="6"/>
        <v>0</v>
      </c>
      <c r="BR35" s="76">
        <f t="shared" si="6"/>
        <v>9.9999999999965894E-2</v>
      </c>
      <c r="BS35" s="76">
        <f t="shared" si="6"/>
        <v>0</v>
      </c>
      <c r="BT35" s="76">
        <f t="shared" si="6"/>
        <v>0</v>
      </c>
      <c r="BU35" s="76">
        <f t="shared" si="6"/>
        <v>0</v>
      </c>
      <c r="BV35" s="76">
        <f t="shared" si="6"/>
        <v>0</v>
      </c>
      <c r="BW35" s="76">
        <f t="shared" si="6"/>
        <v>9.9999999999965894E-2</v>
      </c>
      <c r="BX35" s="76">
        <f>IF(OR(BX10="NA",BX11="NA"),"NA",BX10-BX11)</f>
        <v>0</v>
      </c>
      <c r="BY35" s="8" t="s">
        <v>29</v>
      </c>
      <c r="BZ35" s="76">
        <f>IF(OR(BZ10="NA",BZ11="NA"),"NA",BZ10-BZ11)</f>
        <v>9.9999999999965894E-2</v>
      </c>
      <c r="CA35" s="76">
        <f t="shared" ref="CA35:CG35" si="7">IF(OR(CA10="NA",CA11="NA"),"NA",CA10-CA11)</f>
        <v>0</v>
      </c>
      <c r="CB35" s="76">
        <f t="shared" si="7"/>
        <v>0</v>
      </c>
      <c r="CC35" s="76">
        <f t="shared" si="7"/>
        <v>0.19999999999998863</v>
      </c>
      <c r="CD35" s="76">
        <f t="shared" si="7"/>
        <v>0</v>
      </c>
      <c r="CE35" s="76">
        <f t="shared" si="7"/>
        <v>0.19999999999998863</v>
      </c>
      <c r="CF35" s="76">
        <f t="shared" si="7"/>
        <v>0.10000000000002274</v>
      </c>
      <c r="CG35" s="76">
        <f t="shared" si="7"/>
        <v>0</v>
      </c>
      <c r="CH35" s="76">
        <f>IF(OR(CH10="NA",CH11="NA"),"NA",CH10-CH11)</f>
        <v>0</v>
      </c>
      <c r="CI35" s="76">
        <f>IF(OR(CI10="NA",CI11="NA"),"NA",CI10-CI11)</f>
        <v>0</v>
      </c>
      <c r="CJ35" s="8" t="s">
        <v>29</v>
      </c>
      <c r="CK35" s="76">
        <f>IF(OR(CK10="NA",CK11="NA"),"NA",CK10-CK11)</f>
        <v>9.9999999999965894E-2</v>
      </c>
      <c r="CL35" s="76">
        <f>IF(OR(CL10="NA",CL11="NA"),"NA",CL10-CL11)</f>
        <v>0</v>
      </c>
      <c r="CM35" s="76">
        <f t="shared" ref="CM35:CR35" si="8">IF(OR(CM10="NA",CM11="NA"),"NA",CM10-CM11)</f>
        <v>0.10000000000002274</v>
      </c>
      <c r="CN35" s="76">
        <f t="shared" si="8"/>
        <v>0.10000000000002274</v>
      </c>
      <c r="CO35" s="76">
        <f t="shared" si="8"/>
        <v>0.10000000000002274</v>
      </c>
      <c r="CP35" s="76">
        <f t="shared" si="8"/>
        <v>0</v>
      </c>
      <c r="CQ35" s="76">
        <f t="shared" si="8"/>
        <v>0</v>
      </c>
      <c r="CR35" s="76">
        <f t="shared" si="8"/>
        <v>0.10000000000002274</v>
      </c>
      <c r="CS35" s="76">
        <f>IF(OR(CS10="NA",CS11="NA"),"NA",CS10-CS11)</f>
        <v>0.10000000000002274</v>
      </c>
      <c r="CT35" s="76">
        <f>IF(OR(CT10="NA",CT11="NA"),"NA",CT10-CT11)</f>
        <v>9.9999999999965894E-2</v>
      </c>
      <c r="CU35" s="8" t="s">
        <v>29</v>
      </c>
      <c r="CV35" s="76">
        <f>IF(OR(CV10="NA",CV11="NA"),"NA",CV10-CV11)</f>
        <v>0</v>
      </c>
      <c r="CW35" s="76">
        <f>IF(OR(CW10="NA",CW11="NA"),"NA",CW10-CW11)</f>
        <v>0</v>
      </c>
      <c r="CX35" s="76">
        <f t="shared" ref="CX35:DC35" si="9">IF(OR(CX10="NA",CX11="NA"),"NA",CX10-CX11)</f>
        <v>0.10000000000002274</v>
      </c>
      <c r="CY35" s="76">
        <f t="shared" si="9"/>
        <v>0.10000000000002274</v>
      </c>
      <c r="CZ35" s="76">
        <f t="shared" si="9"/>
        <v>0</v>
      </c>
      <c r="DA35" s="76">
        <f t="shared" si="9"/>
        <v>9.9999999999965894E-2</v>
      </c>
      <c r="DB35" s="76">
        <f t="shared" si="9"/>
        <v>0</v>
      </c>
      <c r="DC35" s="76">
        <f t="shared" si="9"/>
        <v>0</v>
      </c>
      <c r="DD35" s="76">
        <f>IF(OR(DD10="NA",DD11="NA"),"NA",DD10-DD11)</f>
        <v>0</v>
      </c>
      <c r="DE35" s="76">
        <f>IF(OR(DE10="NA",DE11="NA"),"NA",DE10-DE11)</f>
        <v>9.9999999999965894E-2</v>
      </c>
      <c r="DF35" s="8" t="s">
        <v>29</v>
      </c>
      <c r="DG35" s="76">
        <f t="shared" ref="DG35:DP35" si="10">IF(OR(DG10="NA",DG11="NA"),"NA",DG10-DG11)</f>
        <v>9.9999999999965894E-2</v>
      </c>
      <c r="DH35" s="76">
        <f>IF(OR(DH10="NA",DH11="NA"),"NA",DH10-DH11)</f>
        <v>0.10000000000002274</v>
      </c>
      <c r="DI35" s="76">
        <f>IF(OR(DI10="NA",DI11="NA"),"NA",DI10-DI11)</f>
        <v>9.9999999999965894E-2</v>
      </c>
      <c r="DJ35" s="76">
        <f t="shared" si="10"/>
        <v>0.10000000000002274</v>
      </c>
      <c r="DK35" s="76">
        <f t="shared" si="10"/>
        <v>9.9999999999965894E-2</v>
      </c>
      <c r="DL35" s="76">
        <f t="shared" si="10"/>
        <v>0</v>
      </c>
      <c r="DM35" s="76">
        <f t="shared" si="10"/>
        <v>0.10000000000002274</v>
      </c>
      <c r="DN35" s="76">
        <f t="shared" si="10"/>
        <v>0</v>
      </c>
      <c r="DO35" s="76">
        <f t="shared" si="10"/>
        <v>-9.9999999999965894E-2</v>
      </c>
      <c r="DP35" s="76">
        <f t="shared" si="10"/>
        <v>0.20000000000004547</v>
      </c>
      <c r="DQ35" s="8" t="s">
        <v>29</v>
      </c>
      <c r="DR35" s="76">
        <f t="shared" ref="DR35:DW35" si="11">IF(OR(DR10="NA",DR11="NA"),"NA",DR10-DR11)</f>
        <v>0</v>
      </c>
      <c r="DS35" s="76">
        <f t="shared" si="11"/>
        <v>9.9999999999965894E-2</v>
      </c>
      <c r="DT35" s="76">
        <f t="shared" si="11"/>
        <v>0</v>
      </c>
      <c r="DU35" s="76">
        <f t="shared" si="11"/>
        <v>0</v>
      </c>
      <c r="DV35" s="76">
        <f t="shared" si="11"/>
        <v>0</v>
      </c>
      <c r="DW35" s="76">
        <f t="shared" si="11"/>
        <v>0</v>
      </c>
      <c r="DX35" s="76">
        <f t="shared" ref="DX35:EA35" si="12">IF(OR(DX10="NA",DX11="NA"),"NA",DX10-DX11)</f>
        <v>0</v>
      </c>
      <c r="DY35" s="76">
        <f t="shared" si="12"/>
        <v>9.9999999999965894E-2</v>
      </c>
      <c r="DZ35" s="76">
        <f t="shared" si="12"/>
        <v>0</v>
      </c>
      <c r="EA35" s="76">
        <f t="shared" si="12"/>
        <v>0.10000000000002274</v>
      </c>
      <c r="EB35" s="8" t="s">
        <v>29</v>
      </c>
      <c r="EC35" s="111">
        <f>IF(OR(EC10="NA",EC11="NA"),"NA",EC10-EC11)</f>
        <v>0</v>
      </c>
      <c r="ED35" s="111">
        <f>IF(OR(ED10="NA",ED11="NA"),"NA",ED10-ED11)</f>
        <v>0</v>
      </c>
      <c r="EE35" s="111">
        <f t="shared" ref="EE35:EK35" si="13">IF(OR(EE10="NA",EE11="NA"),"NA",EE10-EE11)</f>
        <v>0</v>
      </c>
      <c r="EF35" s="111">
        <f t="shared" si="13"/>
        <v>0</v>
      </c>
      <c r="EG35" s="111">
        <f t="shared" si="13"/>
        <v>9.9999999999965894E-2</v>
      </c>
      <c r="EH35" s="111">
        <f t="shared" si="13"/>
        <v>-9.9999999999965894E-2</v>
      </c>
      <c r="EI35" s="111">
        <f t="shared" si="13"/>
        <v>0</v>
      </c>
      <c r="EJ35" s="111">
        <f t="shared" si="13"/>
        <v>0</v>
      </c>
      <c r="EK35" s="111">
        <f t="shared" si="13"/>
        <v>0</v>
      </c>
      <c r="EL35" s="111">
        <f>IF(OR(EL10="NA",EL11="NA"),"NA",EL10-EL11)</f>
        <v>9.9999999999965894E-2</v>
      </c>
      <c r="EM35" s="8" t="s">
        <v>29</v>
      </c>
      <c r="EN35" s="111">
        <f>IF(OR(EN10="NA",EN11="NA"),"NA",EN10-EN11)</f>
        <v>0</v>
      </c>
      <c r="EO35" s="111">
        <f>IF(OR(EO10="NA",EO11="NA"),"NA",EO10-EO11)</f>
        <v>0</v>
      </c>
      <c r="EP35" s="111">
        <f>IF(OR(EP10="NA",EP11="NA"),"NA",EP10-EP11)</f>
        <v>0</v>
      </c>
      <c r="EQ35" s="111"/>
      <c r="ER35" s="111"/>
      <c r="ES35" s="111"/>
      <c r="ET35" s="111"/>
      <c r="EU35" s="111"/>
      <c r="EV35" s="111"/>
      <c r="EW35" s="111"/>
      <c r="EX35" s="8"/>
      <c r="EY35" s="111"/>
      <c r="EZ35" s="111"/>
    </row>
    <row r="36" spans="1:156" ht="11.25" customHeight="1" x14ac:dyDescent="0.2">
      <c r="A36" s="8" t="s">
        <v>30</v>
      </c>
      <c r="B36" s="76">
        <f>IF(B12="NA","NA",B12-433)</f>
        <v>1.3000000000000114</v>
      </c>
      <c r="C36" s="76">
        <f t="shared" ref="C36:K36" si="14">IF(C12="NA","NA",C12-433)</f>
        <v>1.3000000000000114</v>
      </c>
      <c r="D36" s="76">
        <f>IF(D12="NA","NA",D12-433)</f>
        <v>1.3000000000000114</v>
      </c>
      <c r="E36" s="76">
        <f t="shared" si="14"/>
        <v>1.3000000000000114</v>
      </c>
      <c r="F36" s="76">
        <f t="shared" si="14"/>
        <v>1.3000000000000114</v>
      </c>
      <c r="G36" s="76">
        <f t="shared" si="14"/>
        <v>1.3000000000000114</v>
      </c>
      <c r="H36" s="76">
        <f t="shared" si="14"/>
        <v>1.3000000000000114</v>
      </c>
      <c r="I36" s="76">
        <f t="shared" si="14"/>
        <v>1.3000000000000114</v>
      </c>
      <c r="J36" s="76">
        <f t="shared" si="14"/>
        <v>1.3000000000000114</v>
      </c>
      <c r="K36" s="76">
        <f t="shared" si="14"/>
        <v>1.3000000000000114</v>
      </c>
      <c r="L36" s="8" t="s">
        <v>30</v>
      </c>
      <c r="M36" s="76">
        <f>IF(M12="NA","NA",M12-433)</f>
        <v>1.3000000000000114</v>
      </c>
      <c r="N36" s="76">
        <f t="shared" ref="N36:U36" si="15">IF(N12="NA","NA",N12-433)</f>
        <v>1.3000000000000114</v>
      </c>
      <c r="O36" s="76">
        <f t="shared" si="15"/>
        <v>1.3000000000000114</v>
      </c>
      <c r="P36" s="76">
        <f t="shared" si="15"/>
        <v>1.3000000000000114</v>
      </c>
      <c r="Q36" s="76">
        <f t="shared" si="15"/>
        <v>1.3000000000000114</v>
      </c>
      <c r="R36" s="76">
        <f t="shared" si="15"/>
        <v>1.3000000000000114</v>
      </c>
      <c r="S36" s="76">
        <f t="shared" si="15"/>
        <v>1.3000000000000114</v>
      </c>
      <c r="T36" s="76">
        <f t="shared" si="15"/>
        <v>1.3000000000000114</v>
      </c>
      <c r="U36" s="76">
        <f t="shared" si="15"/>
        <v>1.3000000000000114</v>
      </c>
      <c r="V36" s="8" t="s">
        <v>30</v>
      </c>
      <c r="W36" s="76">
        <f>IF(W12="NA","NA",W12-433)</f>
        <v>1.1999999999999886</v>
      </c>
      <c r="X36" s="76">
        <f t="shared" ref="X36:AE36" si="16">IF(X12="NA","NA",X12-433)</f>
        <v>1.3000000000000114</v>
      </c>
      <c r="Y36" s="76">
        <f t="shared" si="16"/>
        <v>1.3000000000000114</v>
      </c>
      <c r="Z36" s="76">
        <f t="shared" si="16"/>
        <v>1.3000000000000114</v>
      </c>
      <c r="AA36" s="76">
        <f t="shared" si="16"/>
        <v>1.3000000000000114</v>
      </c>
      <c r="AB36" s="76">
        <f t="shared" si="16"/>
        <v>1.3000000000000114</v>
      </c>
      <c r="AC36" s="76">
        <f t="shared" si="16"/>
        <v>1.3000000000000114</v>
      </c>
      <c r="AD36" s="76">
        <f t="shared" si="16"/>
        <v>1.3000000000000114</v>
      </c>
      <c r="AE36" s="76">
        <f t="shared" si="16"/>
        <v>1.3000000000000114</v>
      </c>
      <c r="AF36" s="76">
        <f>IF(AF12="NA","NA",AF12-433)</f>
        <v>1.3000000000000114</v>
      </c>
      <c r="AG36" s="8" t="s">
        <v>30</v>
      </c>
      <c r="AH36" s="76">
        <f t="shared" ref="AH36:AP36" si="17">IF(AH12="NA","NA",AH12-433)</f>
        <v>1.3000000000000114</v>
      </c>
      <c r="AI36" s="76">
        <f t="shared" si="17"/>
        <v>1.3000000000000114</v>
      </c>
      <c r="AJ36" s="76">
        <f t="shared" si="17"/>
        <v>1.3000000000000114</v>
      </c>
      <c r="AK36" s="76">
        <f t="shared" si="17"/>
        <v>1.3000000000000114</v>
      </c>
      <c r="AL36" s="76">
        <f t="shared" si="17"/>
        <v>1.3000000000000114</v>
      </c>
      <c r="AM36" s="76">
        <f t="shared" si="17"/>
        <v>1.1999999999999886</v>
      </c>
      <c r="AN36" s="76">
        <f t="shared" si="17"/>
        <v>1.3000000000000114</v>
      </c>
      <c r="AO36" s="76">
        <f t="shared" si="17"/>
        <v>1.3000000000000114</v>
      </c>
      <c r="AP36" s="76">
        <f t="shared" si="17"/>
        <v>1.3000000000000114</v>
      </c>
      <c r="AQ36" s="76">
        <f>IF(AQ12="NA","NA",AQ12-433)</f>
        <v>1.3000000000000114</v>
      </c>
      <c r="AR36" s="8" t="s">
        <v>30</v>
      </c>
      <c r="AS36" s="76">
        <f t="shared" ref="AS36:BA36" si="18">IF(AS12="NA","NA",AS12-433)</f>
        <v>1.3000000000000114</v>
      </c>
      <c r="AT36" s="76">
        <f t="shared" si="18"/>
        <v>1.3000000000000114</v>
      </c>
      <c r="AU36" s="76">
        <f t="shared" si="18"/>
        <v>1.3000000000000114</v>
      </c>
      <c r="AV36" s="76">
        <f t="shared" si="18"/>
        <v>1.3000000000000114</v>
      </c>
      <c r="AW36" s="76">
        <f t="shared" si="18"/>
        <v>1.3000000000000114</v>
      </c>
      <c r="AX36" s="76">
        <f t="shared" si="18"/>
        <v>1.3000000000000114</v>
      </c>
      <c r="AY36" s="76">
        <f t="shared" si="18"/>
        <v>1.3000000000000114</v>
      </c>
      <c r="AZ36" s="76">
        <f t="shared" si="18"/>
        <v>1.3000000000000114</v>
      </c>
      <c r="BA36" s="76">
        <f t="shared" si="18"/>
        <v>1.3000000000000114</v>
      </c>
      <c r="BB36" s="76">
        <f>IF(BB12="NA","NA",BB12-433)</f>
        <v>1.3000000000000114</v>
      </c>
      <c r="BC36" s="8" t="s">
        <v>30</v>
      </c>
      <c r="BD36" s="76">
        <f>IF(BD12="NA","NA",BD12-433)</f>
        <v>1.3000000000000114</v>
      </c>
      <c r="BE36" s="76">
        <f t="shared" ref="BE36:BL36" si="19">IF(BE12="NA","NA",BE12-433)</f>
        <v>1.3000000000000114</v>
      </c>
      <c r="BF36" s="76">
        <f t="shared" si="19"/>
        <v>1.3000000000000114</v>
      </c>
      <c r="BG36" s="76">
        <f t="shared" si="19"/>
        <v>1.3000000000000114</v>
      </c>
      <c r="BH36" s="76">
        <f t="shared" si="19"/>
        <v>1.3000000000000114</v>
      </c>
      <c r="BI36" s="76">
        <f t="shared" si="19"/>
        <v>1.3000000000000114</v>
      </c>
      <c r="BJ36" s="76">
        <f t="shared" si="19"/>
        <v>1.3000000000000114</v>
      </c>
      <c r="BK36" s="76">
        <f t="shared" si="19"/>
        <v>1.3000000000000114</v>
      </c>
      <c r="BL36" s="76">
        <f t="shared" si="19"/>
        <v>1.3000000000000114</v>
      </c>
      <c r="BM36" s="76">
        <f>IF(BM12="NA","NA",BM12-433)</f>
        <v>1.3000000000000114</v>
      </c>
      <c r="BN36" s="8" t="s">
        <v>30</v>
      </c>
      <c r="BO36" s="76">
        <f>IF(BO12="NA","NA",BO12-433)</f>
        <v>1.3000000000000114</v>
      </c>
      <c r="BP36" s="76">
        <f t="shared" ref="BP36:BW36" si="20">IF(BP12="NA","NA",BP12-433)</f>
        <v>1.3000000000000114</v>
      </c>
      <c r="BQ36" s="76">
        <f t="shared" si="20"/>
        <v>1.3000000000000114</v>
      </c>
      <c r="BR36" s="76">
        <f t="shared" si="20"/>
        <v>1.3000000000000114</v>
      </c>
      <c r="BS36" s="76">
        <f t="shared" si="20"/>
        <v>1.3000000000000114</v>
      </c>
      <c r="BT36" s="76">
        <f t="shared" si="20"/>
        <v>1.3000000000000114</v>
      </c>
      <c r="BU36" s="76">
        <f t="shared" si="20"/>
        <v>1.3000000000000114</v>
      </c>
      <c r="BV36" s="76">
        <f t="shared" si="20"/>
        <v>1.3000000000000114</v>
      </c>
      <c r="BW36" s="76">
        <f t="shared" si="20"/>
        <v>1.3000000000000114</v>
      </c>
      <c r="BX36" s="76">
        <f>IF(BX12="NA","NA",BX12-433)</f>
        <v>1.3000000000000114</v>
      </c>
      <c r="BY36" s="8" t="s">
        <v>30</v>
      </c>
      <c r="BZ36" s="76">
        <f>IF(BZ12="NA","NA",BZ12-433)</f>
        <v>1.3000000000000114</v>
      </c>
      <c r="CA36" s="76">
        <f t="shared" ref="CA36:CG36" si="21">IF(CA12="NA","NA",CA12-433)</f>
        <v>1.3000000000000114</v>
      </c>
      <c r="CB36" s="76">
        <f t="shared" si="21"/>
        <v>1.3000000000000114</v>
      </c>
      <c r="CC36" s="76">
        <f t="shared" si="21"/>
        <v>1.3000000000000114</v>
      </c>
      <c r="CD36" s="76">
        <f t="shared" si="21"/>
        <v>1.3000000000000114</v>
      </c>
      <c r="CE36" s="76">
        <f t="shared" si="21"/>
        <v>1.3000000000000114</v>
      </c>
      <c r="CF36" s="76">
        <f t="shared" si="21"/>
        <v>1.3000000000000114</v>
      </c>
      <c r="CG36" s="76">
        <f t="shared" si="21"/>
        <v>1.3000000000000114</v>
      </c>
      <c r="CH36" s="76">
        <f>IF(CH12="NA","NA",CH12-433)</f>
        <v>1.3000000000000114</v>
      </c>
      <c r="CI36" s="76">
        <f>IF(CI12="NA","NA",CI12-433)</f>
        <v>1.3000000000000114</v>
      </c>
      <c r="CJ36" s="8" t="s">
        <v>30</v>
      </c>
      <c r="CK36" s="76">
        <f>IF(CK12="NA","NA",CK12-433)</f>
        <v>1.3000000000000114</v>
      </c>
      <c r="CL36" s="76">
        <f>IF(CL12="NA","NA",CL12-433)</f>
        <v>1.3000000000000114</v>
      </c>
      <c r="CM36" s="76">
        <f t="shared" ref="CM36:CR36" si="22">IF(CM12="NA","NA",CM12-433)</f>
        <v>1.3000000000000114</v>
      </c>
      <c r="CN36" s="76">
        <f t="shared" si="22"/>
        <v>1.3000000000000114</v>
      </c>
      <c r="CO36" s="76">
        <f t="shared" si="22"/>
        <v>1.3000000000000114</v>
      </c>
      <c r="CP36" s="76">
        <f t="shared" si="22"/>
        <v>1.3000000000000114</v>
      </c>
      <c r="CQ36" s="76">
        <f t="shared" si="22"/>
        <v>1.3000000000000114</v>
      </c>
      <c r="CR36" s="76">
        <f t="shared" si="22"/>
        <v>1.3000000000000114</v>
      </c>
      <c r="CS36" s="76">
        <f>IF(CS12="NA","NA",CS12-433)</f>
        <v>1.3000000000000114</v>
      </c>
      <c r="CT36" s="76">
        <f>IF(CT12="NA","NA",CT12-433)</f>
        <v>1.3000000000000114</v>
      </c>
      <c r="CU36" s="8" t="s">
        <v>30</v>
      </c>
      <c r="CV36" s="76">
        <f>IF(CV12="NA","NA",CV12-433)</f>
        <v>1.3000000000000114</v>
      </c>
      <c r="CW36" s="76">
        <f>IF(CW12="NA","NA",CW12-433)</f>
        <v>1.3000000000000114</v>
      </c>
      <c r="CX36" s="76">
        <f t="shared" ref="CX36:DC36" si="23">IF(CX12="NA","NA",CX12-433)</f>
        <v>1.3000000000000114</v>
      </c>
      <c r="CY36" s="76">
        <f t="shared" si="23"/>
        <v>1.3000000000000114</v>
      </c>
      <c r="CZ36" s="76">
        <f t="shared" si="23"/>
        <v>1.3000000000000114</v>
      </c>
      <c r="DA36" s="76">
        <f t="shared" si="23"/>
        <v>1.3000000000000114</v>
      </c>
      <c r="DB36" s="76">
        <f t="shared" si="23"/>
        <v>1.3000000000000114</v>
      </c>
      <c r="DC36" s="76">
        <f t="shared" si="23"/>
        <v>1.3000000000000114</v>
      </c>
      <c r="DD36" s="76">
        <f>IF(DD12="NA","NA",DD12-433)</f>
        <v>1.3000000000000114</v>
      </c>
      <c r="DE36" s="76">
        <f>IF(DE12="NA","NA",DE12-433)</f>
        <v>1.3000000000000114</v>
      </c>
      <c r="DF36" s="8" t="s">
        <v>30</v>
      </c>
      <c r="DG36" s="76">
        <f t="shared" ref="DG36:DP36" si="24">IF(DG12="NA","NA",DG12-433)</f>
        <v>1.1999999999999886</v>
      </c>
      <c r="DH36" s="76">
        <f>IF(DH12="NA","NA",DH12-433)</f>
        <v>1.3000000000000114</v>
      </c>
      <c r="DI36" s="76">
        <f>IF(DI12="NA","NA",DI12-433)</f>
        <v>1.3000000000000114</v>
      </c>
      <c r="DJ36" s="76">
        <f t="shared" si="24"/>
        <v>1.3000000000000114</v>
      </c>
      <c r="DK36" s="76">
        <f t="shared" si="24"/>
        <v>1.1999999999999886</v>
      </c>
      <c r="DL36" s="76">
        <f t="shared" si="24"/>
        <v>1.3000000000000114</v>
      </c>
      <c r="DM36" s="76">
        <f t="shared" si="24"/>
        <v>1.1999999999999886</v>
      </c>
      <c r="DN36" s="76">
        <f t="shared" si="24"/>
        <v>1.3000000000000114</v>
      </c>
      <c r="DO36" s="76">
        <f t="shared" si="24"/>
        <v>1.3000000000000114</v>
      </c>
      <c r="DP36" s="76">
        <f t="shared" si="24"/>
        <v>1.1999999999999886</v>
      </c>
      <c r="DQ36" s="8" t="s">
        <v>30</v>
      </c>
      <c r="DR36" s="76">
        <f t="shared" ref="DR36:DV36" si="25">IF(DR12="NA","NA",DR12-433)</f>
        <v>1.1999999999999886</v>
      </c>
      <c r="DS36" s="76">
        <f t="shared" si="25"/>
        <v>1.1999999999999886</v>
      </c>
      <c r="DT36" s="76">
        <f t="shared" si="25"/>
        <v>1.1999999999999886</v>
      </c>
      <c r="DU36" s="76">
        <f t="shared" si="25"/>
        <v>1.1999999999999886</v>
      </c>
      <c r="DV36" s="76">
        <f t="shared" si="25"/>
        <v>1.1999999999999886</v>
      </c>
      <c r="DW36" s="76">
        <f>IF(DW12="NA","NA",DW12-433)</f>
        <v>1.1999999999999886</v>
      </c>
      <c r="DX36" s="76">
        <f t="shared" ref="DX36:EA36" si="26">IF(DX12="NA","NA",DX12-433)</f>
        <v>1.3000000000000114</v>
      </c>
      <c r="DY36" s="76">
        <f t="shared" si="26"/>
        <v>1.1999999999999886</v>
      </c>
      <c r="DZ36" s="76">
        <f t="shared" si="26"/>
        <v>1.3000000000000114</v>
      </c>
      <c r="EA36" s="76">
        <f t="shared" si="26"/>
        <v>1.3000000000000114</v>
      </c>
      <c r="EB36" s="8" t="s">
        <v>30</v>
      </c>
      <c r="EC36" s="111">
        <f>IF(EC12="NA","NA",EC12-433)</f>
        <v>1.3000000000000114</v>
      </c>
      <c r="ED36" s="111">
        <f>IF(ED12="NA","NA",ED12-433)</f>
        <v>1.1999999999999886</v>
      </c>
      <c r="EE36" s="111">
        <f t="shared" ref="EE36:EK36" si="27">IF(EE12="NA","NA",EE12-433)</f>
        <v>1.3000000000000114</v>
      </c>
      <c r="EF36" s="111">
        <f t="shared" si="27"/>
        <v>1.1999999999999886</v>
      </c>
      <c r="EG36" s="111">
        <f t="shared" si="27"/>
        <v>1.3000000000000114</v>
      </c>
      <c r="EH36" s="111">
        <f t="shared" si="27"/>
        <v>1.3000000000000114</v>
      </c>
      <c r="EI36" s="111">
        <f t="shared" si="27"/>
        <v>1.3000000000000114</v>
      </c>
      <c r="EJ36" s="111">
        <f t="shared" si="27"/>
        <v>1.1999999999999886</v>
      </c>
      <c r="EK36" s="111">
        <f t="shared" si="27"/>
        <v>1.1999999999999886</v>
      </c>
      <c r="EL36" s="111">
        <f>IF(EL12="NA","NA",EL12-433)</f>
        <v>1.1999999999999886</v>
      </c>
      <c r="EM36" s="8" t="s">
        <v>30</v>
      </c>
      <c r="EN36" s="111">
        <f>IF(EN12="NA","NA",EN12-433)</f>
        <v>1.3000000000000114</v>
      </c>
      <c r="EO36" s="111">
        <f>IF(EO12="NA","NA",EO12-433)</f>
        <v>1.3000000000000114</v>
      </c>
      <c r="EP36" s="111">
        <f>IF(EP12="NA","NA",EP12-433)</f>
        <v>1.3000000000000114</v>
      </c>
      <c r="EQ36" s="111"/>
      <c r="ER36" s="111"/>
      <c r="ES36" s="111"/>
      <c r="ET36" s="111"/>
      <c r="EU36" s="111"/>
      <c r="EV36" s="111"/>
      <c r="EW36" s="111"/>
      <c r="EX36" s="8"/>
      <c r="EY36" s="111"/>
      <c r="EZ36" s="111"/>
    </row>
    <row r="37" spans="1:156" ht="11.25" customHeight="1" x14ac:dyDescent="0.2">
      <c r="A37" s="8" t="s">
        <v>31</v>
      </c>
      <c r="B37" s="76">
        <f>IF(OR(B13="NA",B14="NA"),"NA",IF(OR(B13="RAISED",B14="RAISED"),"RAISED",B13-B14))</f>
        <v>0.10000000000002274</v>
      </c>
      <c r="C37" s="76">
        <f t="shared" ref="C37:K37" si="28">IF(OR(C13="NA",C14="NA"),"NA",IF(OR(C13="RAISED",C14="RAISED"),"RAISED",C13-C14))</f>
        <v>0.10000000000002274</v>
      </c>
      <c r="D37" s="76">
        <f>IF(OR(D13="NA",D14="NA"),"NA",IF(OR(D13="RAISED",D14="RAISED"),"RAISED",D13-D14))</f>
        <v>0.10000000000002274</v>
      </c>
      <c r="E37" s="76">
        <f t="shared" si="28"/>
        <v>0.10000000000002274</v>
      </c>
      <c r="F37" s="76">
        <f t="shared" si="28"/>
        <v>0.10000000000002274</v>
      </c>
      <c r="G37" s="76">
        <f t="shared" si="28"/>
        <v>0.10000000000002274</v>
      </c>
      <c r="H37" s="76">
        <f t="shared" si="28"/>
        <v>0.10000000000002274</v>
      </c>
      <c r="I37" s="76">
        <f t="shared" si="28"/>
        <v>0.10000000000002274</v>
      </c>
      <c r="J37" s="76">
        <f t="shared" si="28"/>
        <v>0.10000000000002274</v>
      </c>
      <c r="K37" s="76">
        <f t="shared" si="28"/>
        <v>0.10000000000002274</v>
      </c>
      <c r="L37" s="8" t="s">
        <v>31</v>
      </c>
      <c r="M37" s="76">
        <f>IF(OR(M13="NA",M14="NA"),"NA",IF(OR(M13="RAISED",M14="RAISED"),"RAISED",M13-M14))</f>
        <v>0.10000000000002274</v>
      </c>
      <c r="N37" s="76">
        <f t="shared" ref="N37:U37" si="29">IF(OR(N13="NA",N14="NA"),"NA",IF(OR(N13="RAISED",N14="RAISED"),"RAISED",N13-N14))</f>
        <v>0.10000000000002274</v>
      </c>
      <c r="O37" s="76">
        <f t="shared" si="29"/>
        <v>0.10000000000002274</v>
      </c>
      <c r="P37" s="76">
        <f t="shared" si="29"/>
        <v>0.10000000000002274</v>
      </c>
      <c r="Q37" s="76">
        <f t="shared" si="29"/>
        <v>0.10000000000002274</v>
      </c>
      <c r="R37" s="76">
        <f t="shared" si="29"/>
        <v>0.10000000000002274</v>
      </c>
      <c r="S37" s="76">
        <f t="shared" si="29"/>
        <v>0.10000000000002274</v>
      </c>
      <c r="T37" s="76">
        <f t="shared" si="29"/>
        <v>0.10000000000002274</v>
      </c>
      <c r="U37" s="76">
        <f t="shared" si="29"/>
        <v>0.10000000000002274</v>
      </c>
      <c r="V37" s="8" t="s">
        <v>31</v>
      </c>
      <c r="W37" s="76">
        <f>IF(OR(W13="NA",W14="NA"),"NA",IF(OR(W13="RAISED",W14="RAISED"),"RAISED",W13-W14))</f>
        <v>0.10000000000002274</v>
      </c>
      <c r="X37" s="76">
        <f t="shared" ref="X37:AE37" si="30">IF(OR(X13="NA",X14="NA"),"NA",IF(OR(X13="RAISED",X14="RAISED"),"RAISED",X13-X14))</f>
        <v>0.10000000000002274</v>
      </c>
      <c r="Y37" s="76">
        <f t="shared" si="30"/>
        <v>0.10000000000002274</v>
      </c>
      <c r="Z37" s="76">
        <f t="shared" si="30"/>
        <v>0.10000000000002274</v>
      </c>
      <c r="AA37" s="76">
        <f t="shared" si="30"/>
        <v>0.10000000000002274</v>
      </c>
      <c r="AB37" s="76">
        <f t="shared" si="30"/>
        <v>0.10000000000002274</v>
      </c>
      <c r="AC37" s="76">
        <f t="shared" si="30"/>
        <v>0.10000000000002274</v>
      </c>
      <c r="AD37" s="76">
        <f t="shared" si="30"/>
        <v>0.10000000000002274</v>
      </c>
      <c r="AE37" s="76">
        <f t="shared" si="30"/>
        <v>0.10000000000002274</v>
      </c>
      <c r="AF37" s="76">
        <f>IF(OR(AF13="NA",AF14="NA"),"NA",IF(OR(AF13="RAISED",AF14="RAISED"),"RAISED",AF13-AF14))</f>
        <v>0.10000000000002274</v>
      </c>
      <c r="AG37" s="8" t="s">
        <v>31</v>
      </c>
      <c r="AH37" s="76">
        <f t="shared" ref="AH37:AP37" si="31">IF(OR(AH13="NA",AH14="NA"),"NA",IF(OR(AH13="RAISED",AH14="RAISED"),"RAISED",AH13-AH14))</f>
        <v>0.10000000000002274</v>
      </c>
      <c r="AI37" s="76">
        <f t="shared" si="31"/>
        <v>0.10000000000002274</v>
      </c>
      <c r="AJ37" s="76">
        <f t="shared" si="31"/>
        <v>0.10000000000002274</v>
      </c>
      <c r="AK37" s="76">
        <f t="shared" si="31"/>
        <v>0.10000000000002274</v>
      </c>
      <c r="AL37" s="76">
        <f t="shared" si="31"/>
        <v>0.10000000000002274</v>
      </c>
      <c r="AM37" s="76">
        <f t="shared" si="31"/>
        <v>0.10000000000002274</v>
      </c>
      <c r="AN37" s="76">
        <f t="shared" si="31"/>
        <v>0.10000000000002274</v>
      </c>
      <c r="AO37" s="76">
        <f t="shared" si="31"/>
        <v>0.10000000000002274</v>
      </c>
      <c r="AP37" s="76">
        <f t="shared" si="31"/>
        <v>0.19999999999998863</v>
      </c>
      <c r="AQ37" s="76">
        <f>IF(OR(AQ13="NA",AQ14="NA"),"NA",IF(OR(AQ13="RAISED",AQ14="RAISED"),"RAISED",AQ13-AQ14))</f>
        <v>0.10000000000002274</v>
      </c>
      <c r="AR37" s="8" t="s">
        <v>31</v>
      </c>
      <c r="AS37" s="76">
        <f t="shared" ref="AS37:BA37" si="32">IF(OR(AS13="NA",AS14="NA"),"NA",IF(OR(AS13="RAISED",AS14="RAISED"),"RAISED",AS13-AS14))</f>
        <v>0.10000000000002274</v>
      </c>
      <c r="AT37" s="76">
        <f t="shared" si="32"/>
        <v>0.10000000000002274</v>
      </c>
      <c r="AU37" s="76">
        <f t="shared" si="32"/>
        <v>0.19999999999998863</v>
      </c>
      <c r="AV37" s="76">
        <f t="shared" si="32"/>
        <v>0.10000000000002274</v>
      </c>
      <c r="AW37" s="76">
        <f t="shared" si="32"/>
        <v>0.10000000000002274</v>
      </c>
      <c r="AX37" s="76">
        <f t="shared" si="32"/>
        <v>0.10000000000002274</v>
      </c>
      <c r="AY37" s="76">
        <f t="shared" si="32"/>
        <v>0.10000000000002274</v>
      </c>
      <c r="AZ37" s="76">
        <f t="shared" si="32"/>
        <v>0.10000000000002274</v>
      </c>
      <c r="BA37" s="76">
        <f t="shared" si="32"/>
        <v>0.10000000000002274</v>
      </c>
      <c r="BB37" s="76">
        <f>IF(OR(BB13="NA",BB14="NA"),"NA",IF(OR(BB13="RAISED",BB14="RAISED"),"RAISED",BB13-BB14))</f>
        <v>0.10000000000002274</v>
      </c>
      <c r="BC37" s="8" t="s">
        <v>31</v>
      </c>
      <c r="BD37" s="76">
        <f>IF(OR(BD13="NA",BD14="NA"),"NA",IF(OR(BD13="RAISED",BD14="RAISED"),"RAISED",BD13-BD14))</f>
        <v>0.10000000000002274</v>
      </c>
      <c r="BE37" s="76">
        <f t="shared" ref="BE37:BL37" si="33">IF(OR(BE13="NA",BE14="NA"),"NA",IF(OR(BE13="RAISED",BE14="RAISED"),"RAISED",BE13-BE14))</f>
        <v>0.10000000000002274</v>
      </c>
      <c r="BF37" s="76">
        <f t="shared" si="33"/>
        <v>0.10000000000002274</v>
      </c>
      <c r="BG37" s="76">
        <f t="shared" si="33"/>
        <v>0.10000000000002274</v>
      </c>
      <c r="BH37" s="76">
        <f t="shared" si="33"/>
        <v>0.10000000000002274</v>
      </c>
      <c r="BI37" s="76">
        <f t="shared" si="33"/>
        <v>0.10000000000002274</v>
      </c>
      <c r="BJ37" s="76">
        <f t="shared" si="33"/>
        <v>0.10000000000002274</v>
      </c>
      <c r="BK37" s="76">
        <f t="shared" si="33"/>
        <v>0.10000000000002274</v>
      </c>
      <c r="BL37" s="76">
        <f t="shared" si="33"/>
        <v>0.19999999999998863</v>
      </c>
      <c r="BM37" s="76">
        <f>IF(OR(BM13="NA",BM14="NA"),"NA",IF(OR(BM13="RAISED",BM14="RAISED"),"RAISED",BM13-BM14))</f>
        <v>0.10000000000002274</v>
      </c>
      <c r="BN37" s="8" t="s">
        <v>31</v>
      </c>
      <c r="BO37" s="76">
        <f>IF(OR(BO13="NA",BO14="NA"),"NA",IF(OR(BO13="RAISED",BO14="RAISED"),"RAISED",BO13-BO14))</f>
        <v>0.10000000000002274</v>
      </c>
      <c r="BP37" s="76">
        <f t="shared" ref="BP37:BW37" si="34">IF(OR(BP13="NA",BP14="NA"),"NA",IF(OR(BP13="RAISED",BP14="RAISED"),"RAISED",BP13-BP14))</f>
        <v>0.10000000000002274</v>
      </c>
      <c r="BQ37" s="76">
        <f t="shared" si="34"/>
        <v>0.10000000000002274</v>
      </c>
      <c r="BR37" s="76">
        <f t="shared" si="34"/>
        <v>0.10000000000002274</v>
      </c>
      <c r="BS37" s="76">
        <f t="shared" si="34"/>
        <v>0.30000000000001137</v>
      </c>
      <c r="BT37" s="76">
        <f t="shared" si="34"/>
        <v>0.30000000000001137</v>
      </c>
      <c r="BU37" s="76">
        <f t="shared" si="34"/>
        <v>0.19999999999998863</v>
      </c>
      <c r="BV37" s="76">
        <f t="shared" si="34"/>
        <v>0.19999999999998863</v>
      </c>
      <c r="BW37" s="76">
        <f t="shared" si="34"/>
        <v>0.19999999999998863</v>
      </c>
      <c r="BX37" s="76">
        <f>IF(OR(BX13="NA",BX14="NA"),"NA",IF(OR(BX13="RAISED",BX14="RAISED"),"RAISED",BX13-BX14))</f>
        <v>0.30000000000001137</v>
      </c>
      <c r="BY37" s="8" t="s">
        <v>31</v>
      </c>
      <c r="BZ37" s="76">
        <f>IF(OR(BZ13="NA",BZ14="NA"),"NA",IF(OR(BZ13="RAISED",BZ14="RAISED"),"RAISED",BZ13-BZ14))</f>
        <v>0.30000000000001137</v>
      </c>
      <c r="CA37" s="76">
        <f t="shared" ref="CA37:CG37" si="35">IF(OR(CA13="NA",CA14="NA"),"NA",IF(OR(CA13="RAISED",CA14="RAISED"),"RAISED",CA13-CA14))</f>
        <v>0.10000000000002274</v>
      </c>
      <c r="CB37" s="76">
        <f t="shared" si="35"/>
        <v>0.30000000000001137</v>
      </c>
      <c r="CC37" s="76">
        <f t="shared" si="35"/>
        <v>0.19999999999998863</v>
      </c>
      <c r="CD37" s="76">
        <f t="shared" si="35"/>
        <v>0.19999999999998863</v>
      </c>
      <c r="CE37" s="76">
        <f t="shared" si="35"/>
        <v>0.19999999999998863</v>
      </c>
      <c r="CF37" s="76">
        <f t="shared" si="35"/>
        <v>0.10000000000002274</v>
      </c>
      <c r="CG37" s="76">
        <f t="shared" si="35"/>
        <v>0.19999999999998863</v>
      </c>
      <c r="CH37" s="76">
        <f>IF(OR(CH13="NA",CH14="NA"),"NA",IF(OR(CH13="RAISED",CH14="RAISED"),"RAISED",CH13-CH14))</f>
        <v>0.10000000000002274</v>
      </c>
      <c r="CI37" s="76">
        <f>IF(OR(CI13="NA",CI14="NA"),"NA",IF(OR(CI13="RAISED",CI14="RAISED"),"RAISED",CI13-CI14))</f>
        <v>0.10000000000002274</v>
      </c>
      <c r="CJ37" s="8" t="s">
        <v>31</v>
      </c>
      <c r="CK37" s="76">
        <f>IF(OR(CK13="NA",CK14="NA"),"NA",IF(OR(CK13="RAISED",CK14="RAISED"),"RAISED",CK13-CK14))</f>
        <v>0.19999999999998863</v>
      </c>
      <c r="CL37" s="76">
        <f>IF(OR(CL13="NA",CL14="NA"),"NA",IF(OR(CL13="RAISED",CL14="RAISED"),"RAISED",CL13-CL14))</f>
        <v>0.19999999999998863</v>
      </c>
      <c r="CM37" s="76">
        <f t="shared" ref="CM37:CR37" si="36">IF(OR(CM13="NA",CM14="NA"),"NA",IF(OR(CM13="RAISED",CM14="RAISED"),"RAISED",CM13-CM14))</f>
        <v>0.19999999999998863</v>
      </c>
      <c r="CN37" s="76">
        <f t="shared" si="36"/>
        <v>0.19999999999998863</v>
      </c>
      <c r="CO37" s="76">
        <f t="shared" si="36"/>
        <v>0.10000000000002274</v>
      </c>
      <c r="CP37" s="76">
        <f t="shared" si="36"/>
        <v>0.10000000000002274</v>
      </c>
      <c r="CQ37" s="76">
        <f t="shared" si="36"/>
        <v>0.19999999999998863</v>
      </c>
      <c r="CR37" s="76">
        <f t="shared" si="36"/>
        <v>0.19999999999998863</v>
      </c>
      <c r="CS37" s="76">
        <f>IF(OR(CS13="NA",CS14="NA"),"NA",IF(OR(CS13="RAISED",CS14="RAISED"),"RAISED",CS13-CS14))</f>
        <v>0.19999999999998863</v>
      </c>
      <c r="CT37" s="76">
        <f>IF(OR(CT13="NA",CT14="NA"),"NA",IF(OR(CT13="RAISED",CT14="RAISED"),"RAISED",CT13-CT14))</f>
        <v>0.19999999999998863</v>
      </c>
      <c r="CU37" s="8" t="s">
        <v>31</v>
      </c>
      <c r="CV37" s="76">
        <f>IF(OR(CV13="NA",CV14="NA"),"NA",IF(OR(CV13="RAISED",CV14="RAISED"),"RAISED",CV13-CV14))</f>
        <v>0.19999999999998863</v>
      </c>
      <c r="CW37" s="76">
        <f>IF(OR(CW13="NA",CW14="NA"),"NA",IF(OR(CW13="RAISED",CW14="RAISED"),"RAISED",CW13-CW14))</f>
        <v>0.10000000000002274</v>
      </c>
      <c r="CX37" s="76">
        <f t="shared" ref="CX37:DC37" si="37">IF(OR(CX13="NA",CX14="NA"),"NA",IF(OR(CX13="RAISED",CX14="RAISED"),"RAISED",CX13-CX14))</f>
        <v>0.30000000000001137</v>
      </c>
      <c r="CY37" s="76">
        <f t="shared" si="37"/>
        <v>0.19999999999998863</v>
      </c>
      <c r="CZ37" s="76">
        <f t="shared" si="37"/>
        <v>0.10000000000002274</v>
      </c>
      <c r="DA37" s="76">
        <f t="shared" si="37"/>
        <v>0.40000000000003411</v>
      </c>
      <c r="DB37" s="76">
        <f t="shared" si="37"/>
        <v>0.10000000000002274</v>
      </c>
      <c r="DC37" s="76">
        <f t="shared" si="37"/>
        <v>0.10000000000002274</v>
      </c>
      <c r="DD37" s="76">
        <f>IF(OR(DD13="NA",DD14="NA"),"NA",IF(OR(DD13="RAISED",DD14="RAISED"),"RAISED",DD13-DD14))</f>
        <v>0.19999999999998863</v>
      </c>
      <c r="DE37" s="76">
        <f>IF(OR(DE13="NA",DE14="NA"),"NA",IF(OR(DE13="RAISED",DE14="RAISED"),"RAISED",DE13-DE14))</f>
        <v>0.19999999999998863</v>
      </c>
      <c r="DF37" s="8" t="s">
        <v>31</v>
      </c>
      <c r="DG37" s="76">
        <f t="shared" ref="DG37:DP37" si="38">IF(OR(DG13="NA",DG14="NA"),"NA",IF(OR(DG13="RAISED",DG14="RAISED"),"RAISED",DG13-DG14))</f>
        <v>0.19999999999998863</v>
      </c>
      <c r="DH37" s="76">
        <f>IF(OR(DH13="NA",DH14="NA"),"NA",IF(OR(DH13="RAISED",DH14="RAISED"),"RAISED",DH13-DH14))</f>
        <v>0.10000000000002274</v>
      </c>
      <c r="DI37" s="76">
        <f>IF(OR(DI13="NA",DI14="NA"),"NA",IF(OR(DI13="RAISED",DI14="RAISED"),"RAISED",DI13-DI14))</f>
        <v>0.19999999999998863</v>
      </c>
      <c r="DJ37" s="76">
        <f t="shared" si="38"/>
        <v>0.10000000000002274</v>
      </c>
      <c r="DK37" s="76">
        <f t="shared" si="38"/>
        <v>0.19999999999998863</v>
      </c>
      <c r="DL37" s="76">
        <f t="shared" si="38"/>
        <v>0.10000000000002274</v>
      </c>
      <c r="DM37" s="76">
        <f t="shared" si="38"/>
        <v>0.10000000000002274</v>
      </c>
      <c r="DN37" s="76">
        <f t="shared" si="38"/>
        <v>0.19999999999998863</v>
      </c>
      <c r="DO37" s="76">
        <f t="shared" si="38"/>
        <v>0.19999999999998863</v>
      </c>
      <c r="DP37" s="76">
        <f t="shared" si="38"/>
        <v>0.10000000000002274</v>
      </c>
      <c r="DQ37" s="8" t="s">
        <v>31</v>
      </c>
      <c r="DR37" s="76">
        <f t="shared" ref="DR37:DV37" si="39">IF(OR(DR13="NA",DR14="NA"),"NA",IF(OR(DR13="RAISED",DR14="RAISED"),"RAISED",DR13-DR14))</f>
        <v>0.19999999999998863</v>
      </c>
      <c r="DS37" s="76">
        <f t="shared" si="39"/>
        <v>9.9999999999965894E-2</v>
      </c>
      <c r="DT37" s="76">
        <f t="shared" si="39"/>
        <v>9.9999999999965894E-2</v>
      </c>
      <c r="DU37" s="76">
        <f t="shared" si="39"/>
        <v>0.10000000000002274</v>
      </c>
      <c r="DV37" s="76">
        <f t="shared" si="39"/>
        <v>0.29999999999995453</v>
      </c>
      <c r="DW37" s="76">
        <f>IF(OR(DW13="NA",DW14="NA"),"NA",IF(OR(DW13="RAISED",DW14="RAISED"),"RAISED",DW13-DW14))</f>
        <v>0</v>
      </c>
      <c r="DX37" s="76">
        <f t="shared" ref="DX37:EA37" si="40">IF(OR(DX13="NA",DX14="NA"),"NA",IF(OR(DX13="RAISED",DX14="RAISED"),"RAISED",DX13-DX14))</f>
        <v>9.9999999999965894E-2</v>
      </c>
      <c r="DY37" s="76">
        <f t="shared" si="40"/>
        <v>9.9999999999965894E-2</v>
      </c>
      <c r="DZ37" s="76">
        <f t="shared" si="40"/>
        <v>0.10000000000002274</v>
      </c>
      <c r="EA37" s="76">
        <f t="shared" si="40"/>
        <v>0.10000000000002274</v>
      </c>
      <c r="EB37" s="8" t="s">
        <v>31</v>
      </c>
      <c r="EC37" s="111">
        <f>IF(OR(EC13="NA",EC14="NA"),"NA",IF(OR(EC13="RAISED",EC14="RAISED"),"RAISED",EC13-EC14))</f>
        <v>0.10000000000002274</v>
      </c>
      <c r="ED37" s="111">
        <f>IF(OR(ED13="NA",ED14="NA"),"NA",IF(OR(ED13="RAISED",ED14="RAISED"),"RAISED",ED13-ED14))</f>
        <v>0.10000000000002274</v>
      </c>
      <c r="EE37" s="111">
        <f t="shared" ref="EE37:EK37" si="41">IF(OR(EE13="NA",EE14="NA"),"NA",IF(OR(EE13="RAISED",EE14="RAISED"),"RAISED",EE13-EE14))</f>
        <v>0.10000000000002274</v>
      </c>
      <c r="EF37" s="111">
        <f t="shared" si="41"/>
        <v>0.10000000000002274</v>
      </c>
      <c r="EG37" s="111">
        <f t="shared" si="41"/>
        <v>0.10000000000002274</v>
      </c>
      <c r="EH37" s="111">
        <f t="shared" si="41"/>
        <v>0.10000000000002274</v>
      </c>
      <c r="EI37" s="111">
        <f t="shared" si="41"/>
        <v>0.10000000000002274</v>
      </c>
      <c r="EJ37" s="111">
        <f t="shared" si="41"/>
        <v>0.10000000000002274</v>
      </c>
      <c r="EK37" s="111">
        <f t="shared" si="41"/>
        <v>0.10000000000002274</v>
      </c>
      <c r="EL37" s="111">
        <f>IF(OR(EL13="NA",EL14="NA"),"NA",IF(OR(EL13="RAISED",EL14="RAISED"),"RAISED",EL13-EL14))</f>
        <v>0.10000000000002274</v>
      </c>
      <c r="EM37" s="8" t="s">
        <v>31</v>
      </c>
      <c r="EN37" s="111">
        <f>IF(OR(EN13="NA",EN14="NA"),"NA",IF(OR(EN13="RAISED",EN14="RAISED"),"RAISED",EN13-EN14))</f>
        <v>0.10000000000002274</v>
      </c>
      <c r="EO37" s="111">
        <f>IF(OR(EO13="NA",EO14="NA"),"NA",IF(OR(EO13="RAISED",EO14="RAISED"),"RAISED",EO13-EO14))</f>
        <v>0.10000000000002274</v>
      </c>
      <c r="EP37" s="111">
        <f>IF(OR(EP13="NA",EP14="NA"),"NA",IF(OR(EP13="RAISED",EP14="RAISED"),"RAISED",EP13-EP14))</f>
        <v>0.10000000000002274</v>
      </c>
      <c r="EQ37" s="111"/>
      <c r="ER37" s="111"/>
      <c r="ES37" s="111"/>
      <c r="ET37" s="111"/>
      <c r="EU37" s="111"/>
      <c r="EV37" s="111"/>
      <c r="EW37" s="111"/>
      <c r="EX37" s="8"/>
      <c r="EY37" s="111"/>
      <c r="EZ37" s="111"/>
    </row>
    <row r="38" spans="1:156" ht="11.25" customHeight="1" x14ac:dyDescent="0.2">
      <c r="A38" s="22" t="s">
        <v>9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22" t="s">
        <v>9</v>
      </c>
      <c r="M38" s="76"/>
      <c r="N38" s="76"/>
      <c r="O38" s="76"/>
      <c r="P38" s="76"/>
      <c r="Q38" s="76"/>
      <c r="R38" s="76"/>
      <c r="S38" s="76"/>
      <c r="T38" s="76"/>
      <c r="U38" s="76"/>
      <c r="V38" s="22" t="s">
        <v>9</v>
      </c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22" t="s">
        <v>9</v>
      </c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22" t="s">
        <v>9</v>
      </c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22" t="s">
        <v>9</v>
      </c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22" t="s">
        <v>9</v>
      </c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22" t="s">
        <v>9</v>
      </c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22" t="s">
        <v>9</v>
      </c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22" t="s">
        <v>9</v>
      </c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22" t="s">
        <v>9</v>
      </c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22" t="s">
        <v>9</v>
      </c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22" t="s">
        <v>9</v>
      </c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22" t="s">
        <v>9</v>
      </c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22"/>
      <c r="EY38" s="111"/>
      <c r="EZ38" s="111"/>
    </row>
    <row r="39" spans="1:156" ht="11.25" customHeight="1" x14ac:dyDescent="0.2">
      <c r="A39" s="8" t="s">
        <v>29</v>
      </c>
      <c r="B39" s="76">
        <f>IF(OR(B16="NA",B17="NA"),"NA",B16-B17)</f>
        <v>0.19999999999998863</v>
      </c>
      <c r="C39" s="76">
        <f t="shared" ref="C39:K39" si="42">IF(OR(C16="NA",C17="NA"),"NA",C16-C17)</f>
        <v>0</v>
      </c>
      <c r="D39" s="76">
        <f>IF(OR(D16="NA",D17="NA"),"NA",D16-D17)</f>
        <v>0</v>
      </c>
      <c r="E39" s="76">
        <f t="shared" si="42"/>
        <v>0</v>
      </c>
      <c r="F39" s="76">
        <f t="shared" si="42"/>
        <v>0</v>
      </c>
      <c r="G39" s="76">
        <f t="shared" si="42"/>
        <v>0.10000000000002274</v>
      </c>
      <c r="H39" s="76">
        <f t="shared" si="42"/>
        <v>0</v>
      </c>
      <c r="I39" s="76">
        <f t="shared" si="42"/>
        <v>9.9999999999965894E-2</v>
      </c>
      <c r="J39" s="76">
        <f t="shared" si="42"/>
        <v>0</v>
      </c>
      <c r="K39" s="76">
        <f t="shared" si="42"/>
        <v>0</v>
      </c>
      <c r="L39" s="8" t="s">
        <v>29</v>
      </c>
      <c r="M39" s="76">
        <f>IF(OR(M16="NA",M17="NA"),"NA",M16-M17)</f>
        <v>0</v>
      </c>
      <c r="N39" s="76">
        <f t="shared" ref="N39:U39" si="43">IF(OR(N16="NA",N17="NA"),"NA",N16-N17)</f>
        <v>0</v>
      </c>
      <c r="O39" s="76">
        <f t="shared" si="43"/>
        <v>0</v>
      </c>
      <c r="P39" s="76">
        <f t="shared" si="43"/>
        <v>0</v>
      </c>
      <c r="Q39" s="76">
        <f t="shared" si="43"/>
        <v>-0.10000000000002274</v>
      </c>
      <c r="R39" s="76">
        <f t="shared" si="43"/>
        <v>0</v>
      </c>
      <c r="S39" s="76">
        <f t="shared" si="43"/>
        <v>0</v>
      </c>
      <c r="T39" s="76">
        <f t="shared" si="43"/>
        <v>0</v>
      </c>
      <c r="U39" s="76">
        <f t="shared" si="43"/>
        <v>0</v>
      </c>
      <c r="V39" s="8" t="s">
        <v>29</v>
      </c>
      <c r="W39" s="76">
        <f>IF(OR(W16="NA",W17="NA"),"NA",W16-W17)</f>
        <v>0</v>
      </c>
      <c r="X39" s="76">
        <f t="shared" ref="X39:AE39" si="44">IF(OR(X16="NA",X17="NA"),"NA",X16-X17)</f>
        <v>0</v>
      </c>
      <c r="Y39" s="76">
        <f t="shared" si="44"/>
        <v>0</v>
      </c>
      <c r="Z39" s="76">
        <f t="shared" si="44"/>
        <v>0</v>
      </c>
      <c r="AA39" s="76">
        <f t="shared" si="44"/>
        <v>0</v>
      </c>
      <c r="AB39" s="76">
        <f t="shared" si="44"/>
        <v>0</v>
      </c>
      <c r="AC39" s="76">
        <f t="shared" si="44"/>
        <v>0</v>
      </c>
      <c r="AD39" s="76">
        <f t="shared" si="44"/>
        <v>0</v>
      </c>
      <c r="AE39" s="76">
        <f t="shared" si="44"/>
        <v>-0.10000000000002274</v>
      </c>
      <c r="AF39" s="76">
        <f>IF(OR(AF16="NA",AF17="NA"),"NA",AF16-AF17)</f>
        <v>-0.10000000000002274</v>
      </c>
      <c r="AG39" s="8" t="s">
        <v>29</v>
      </c>
      <c r="AH39" s="76">
        <f t="shared" ref="AH39:AP39" si="45">IF(OR(AH16="NA",AH17="NA"),"NA",AH16-AH17)</f>
        <v>0</v>
      </c>
      <c r="AI39" s="76">
        <f t="shared" si="45"/>
        <v>-9.9999999999965894E-2</v>
      </c>
      <c r="AJ39" s="76">
        <f t="shared" si="45"/>
        <v>0</v>
      </c>
      <c r="AK39" s="76">
        <f t="shared" si="45"/>
        <v>0</v>
      </c>
      <c r="AL39" s="76">
        <f t="shared" si="45"/>
        <v>0</v>
      </c>
      <c r="AM39" s="76">
        <f t="shared" si="45"/>
        <v>0</v>
      </c>
      <c r="AN39" s="76">
        <f t="shared" si="45"/>
        <v>0</v>
      </c>
      <c r="AO39" s="76">
        <f t="shared" si="45"/>
        <v>0</v>
      </c>
      <c r="AP39" s="76">
        <f t="shared" si="45"/>
        <v>0</v>
      </c>
      <c r="AQ39" s="76">
        <f>IF(OR(AQ16="NA",AQ17="NA"),"NA",AQ16-AQ17)</f>
        <v>-9.9999999999965894E-2</v>
      </c>
      <c r="AR39" s="8" t="s">
        <v>29</v>
      </c>
      <c r="AS39" s="76">
        <f t="shared" ref="AS39:BA39" si="46">IF(OR(AS16="NA",AS17="NA"),"NA",AS16-AS17)</f>
        <v>0</v>
      </c>
      <c r="AT39" s="76">
        <f t="shared" si="46"/>
        <v>0</v>
      </c>
      <c r="AU39" s="76">
        <f t="shared" si="46"/>
        <v>0</v>
      </c>
      <c r="AV39" s="76">
        <f t="shared" si="46"/>
        <v>-9.9999999999965894E-2</v>
      </c>
      <c r="AW39" s="76">
        <f t="shared" si="46"/>
        <v>0</v>
      </c>
      <c r="AX39" s="76">
        <f t="shared" si="46"/>
        <v>-0.10000000000002274</v>
      </c>
      <c r="AY39" s="76">
        <f t="shared" si="46"/>
        <v>0</v>
      </c>
      <c r="AZ39" s="76">
        <f t="shared" si="46"/>
        <v>0</v>
      </c>
      <c r="BA39" s="76">
        <f t="shared" si="46"/>
        <v>0</v>
      </c>
      <c r="BB39" s="76">
        <f>IF(OR(BB16="NA",BB17="NA"),"NA",BB16-BB17)</f>
        <v>0</v>
      </c>
      <c r="BC39" s="8" t="s">
        <v>29</v>
      </c>
      <c r="BD39" s="76">
        <f>IF(OR(BD16="NA",BD17="NA"),"NA",BD16-BD17)</f>
        <v>0</v>
      </c>
      <c r="BE39" s="76">
        <f t="shared" ref="BE39:BL39" si="47">IF(OR(BE16="NA",BE17="NA"),"NA",BE16-BE17)</f>
        <v>0</v>
      </c>
      <c r="BF39" s="76">
        <f t="shared" si="47"/>
        <v>-0.10000000000002274</v>
      </c>
      <c r="BG39" s="76">
        <f t="shared" si="47"/>
        <v>9.9999999999965894E-2</v>
      </c>
      <c r="BH39" s="76">
        <f t="shared" si="47"/>
        <v>-9.9999999999965894E-2</v>
      </c>
      <c r="BI39" s="76">
        <f t="shared" si="47"/>
        <v>0</v>
      </c>
      <c r="BJ39" s="76">
        <f t="shared" si="47"/>
        <v>-0.10000000000002274</v>
      </c>
      <c r="BK39" s="76">
        <f t="shared" si="47"/>
        <v>0</v>
      </c>
      <c r="BL39" s="76">
        <f t="shared" si="47"/>
        <v>0</v>
      </c>
      <c r="BM39" s="76">
        <f>IF(OR(BM16="NA",BM17="NA"),"NA",BM16-BM17)</f>
        <v>0</v>
      </c>
      <c r="BN39" s="8" t="s">
        <v>29</v>
      </c>
      <c r="BO39" s="76">
        <f>IF(OR(BO16="NA",BO17="NA"),"NA",BO16-BO17)</f>
        <v>-9.9999999999965894E-2</v>
      </c>
      <c r="BP39" s="76">
        <f t="shared" ref="BP39:BW39" si="48">IF(OR(BP16="NA",BP17="NA"),"NA",BP16-BP17)</f>
        <v>-9.9999999999965894E-2</v>
      </c>
      <c r="BQ39" s="76">
        <f t="shared" si="48"/>
        <v>-0.10000000000002274</v>
      </c>
      <c r="BR39" s="76">
        <f t="shared" si="48"/>
        <v>-0.10000000000002274</v>
      </c>
      <c r="BS39" s="76">
        <f t="shared" si="48"/>
        <v>-9.9999999999965894E-2</v>
      </c>
      <c r="BT39" s="76">
        <f t="shared" si="48"/>
        <v>0</v>
      </c>
      <c r="BU39" s="76">
        <f t="shared" si="48"/>
        <v>0</v>
      </c>
      <c r="BV39" s="76">
        <f t="shared" si="48"/>
        <v>-9.9999999999965894E-2</v>
      </c>
      <c r="BW39" s="76">
        <f t="shared" si="48"/>
        <v>0</v>
      </c>
      <c r="BX39" s="76">
        <f>IF(OR(BX16="NA",BX17="NA"),"NA",BX16-BX17)</f>
        <v>-9.9999999999965894E-2</v>
      </c>
      <c r="BY39" s="8" t="s">
        <v>29</v>
      </c>
      <c r="BZ39" s="76">
        <f>IF(OR(BZ16="NA",BZ17="NA"),"NA",BZ16-BZ17)</f>
        <v>0</v>
      </c>
      <c r="CA39" s="76">
        <f t="shared" ref="CA39:CG39" si="49">IF(OR(CA16="NA",CA17="NA"),"NA",CA16-CA17)</f>
        <v>9.9999999999965894E-2</v>
      </c>
      <c r="CB39" s="76">
        <f t="shared" si="49"/>
        <v>0</v>
      </c>
      <c r="CC39" s="76">
        <f t="shared" si="49"/>
        <v>0.10000000000002274</v>
      </c>
      <c r="CD39" s="76">
        <f t="shared" si="49"/>
        <v>-0.10000000000002274</v>
      </c>
      <c r="CE39" s="76">
        <f t="shared" si="49"/>
        <v>-0.10000000000002274</v>
      </c>
      <c r="CF39" s="76">
        <f t="shared" si="49"/>
        <v>-0.10000000000002274</v>
      </c>
      <c r="CG39" s="76">
        <f t="shared" si="49"/>
        <v>0</v>
      </c>
      <c r="CH39" s="76">
        <f>IF(OR(CH16="NA",CH17="NA"),"NA",CH16-CH17)</f>
        <v>0</v>
      </c>
      <c r="CI39" s="76">
        <f>IF(OR(CI16="NA",CI17="NA"),"NA",CI16-CI17)</f>
        <v>-9.9999999999965894E-2</v>
      </c>
      <c r="CJ39" s="8" t="s">
        <v>29</v>
      </c>
      <c r="CK39" s="76">
        <f>IF(OR(CK16="NA",CK17="NA"),"NA",CK16-CK17)</f>
        <v>-9.9999999999965894E-2</v>
      </c>
      <c r="CL39" s="76">
        <f>IF(OR(CL16="NA",CL17="NA"),"NA",CL16-CL17)</f>
        <v>-0.10000000000002274</v>
      </c>
      <c r="CM39" s="76">
        <f t="shared" ref="CM39:CR39" si="50">IF(OR(CM16="NA",CM17="NA"),"NA",CM16-CM17)</f>
        <v>0</v>
      </c>
      <c r="CN39" s="76">
        <f t="shared" si="50"/>
        <v>0</v>
      </c>
      <c r="CO39" s="76">
        <f t="shared" si="50"/>
        <v>-0.10000000000002274</v>
      </c>
      <c r="CP39" s="76">
        <f t="shared" si="50"/>
        <v>0</v>
      </c>
      <c r="CQ39" s="76">
        <f t="shared" si="50"/>
        <v>9.9999999999965894E-2</v>
      </c>
      <c r="CR39" s="76">
        <f t="shared" si="50"/>
        <v>0</v>
      </c>
      <c r="CS39" s="76">
        <f>IF(OR(CS16="NA",CS17="NA"),"NA",CS16-CS17)</f>
        <v>0</v>
      </c>
      <c r="CT39" s="76">
        <f>IF(OR(CT16="NA",CT17="NA"),"NA",CT16-CT17)</f>
        <v>0</v>
      </c>
      <c r="CU39" s="8" t="s">
        <v>29</v>
      </c>
      <c r="CV39" s="76">
        <f>IF(OR(CV16="NA",CV17="NA"),"NA",CV16-CV17)</f>
        <v>0</v>
      </c>
      <c r="CW39" s="76">
        <f>IF(OR(CW16="NA",CW17="NA"),"NA",CW16-CW17)</f>
        <v>0</v>
      </c>
      <c r="CX39" s="76">
        <f t="shared" ref="CX39:DC39" si="51">IF(OR(CX16="NA",CX17="NA"),"NA",CX16-CX17)</f>
        <v>0</v>
      </c>
      <c r="CY39" s="76">
        <f t="shared" si="51"/>
        <v>0</v>
      </c>
      <c r="CZ39" s="76">
        <f t="shared" si="51"/>
        <v>-0.10000000000002274</v>
      </c>
      <c r="DA39" s="76">
        <f t="shared" si="51"/>
        <v>-0.10000000000002274</v>
      </c>
      <c r="DB39" s="76">
        <f t="shared" si="51"/>
        <v>-0.10000000000002274</v>
      </c>
      <c r="DC39" s="76">
        <f t="shared" si="51"/>
        <v>-0.10000000000002274</v>
      </c>
      <c r="DD39" s="76">
        <f>IF(OR(DD16="NA",DD17="NA"),"NA",DD16-DD17)</f>
        <v>-9.9999999999965894E-2</v>
      </c>
      <c r="DE39" s="76">
        <f>IF(OR(DE16="NA",DE17="NA"),"NA",DE16-DE17)</f>
        <v>0</v>
      </c>
      <c r="DF39" s="8" t="s">
        <v>29</v>
      </c>
      <c r="DG39" s="76">
        <f t="shared" ref="DG39:DP39" si="52">IF(OR(DG16="NA",DG17="NA"),"NA",DG16-DG17)</f>
        <v>0.19999999999998863</v>
      </c>
      <c r="DH39" s="76">
        <f>IF(OR(DH16="NA",DH17="NA"),"NA",DH16-DH17)</f>
        <v>-0.20000000000004547</v>
      </c>
      <c r="DI39" s="76">
        <f>IF(OR(DI16="NA",DI17="NA"),"NA",DI16-DI17)</f>
        <v>-0.10000000000002274</v>
      </c>
      <c r="DJ39" s="76">
        <f t="shared" si="52"/>
        <v>0</v>
      </c>
      <c r="DK39" s="76">
        <f t="shared" si="52"/>
        <v>0.10000000000002274</v>
      </c>
      <c r="DL39" s="76">
        <f t="shared" si="52"/>
        <v>-0.10000000000002274</v>
      </c>
      <c r="DM39" s="76">
        <f t="shared" si="52"/>
        <v>0.10000000000002274</v>
      </c>
      <c r="DN39" s="76">
        <f t="shared" si="52"/>
        <v>-0.10000000000002274</v>
      </c>
      <c r="DO39" s="76">
        <f t="shared" si="52"/>
        <v>0</v>
      </c>
      <c r="DP39" s="76">
        <f t="shared" si="52"/>
        <v>0</v>
      </c>
      <c r="DQ39" s="8" t="s">
        <v>29</v>
      </c>
      <c r="DR39" s="76">
        <f t="shared" ref="DR39:DV39" si="53">IF(OR(DR16="NA",DR17="NA"),"NA",DR16-DR17)</f>
        <v>0.10000000000002274</v>
      </c>
      <c r="DS39" s="76">
        <f t="shared" si="53"/>
        <v>0</v>
      </c>
      <c r="DT39" s="76">
        <f t="shared" si="53"/>
        <v>0</v>
      </c>
      <c r="DU39" s="76">
        <f t="shared" si="53"/>
        <v>-0.10000000000002274</v>
      </c>
      <c r="DV39" s="76">
        <f t="shared" si="53"/>
        <v>0</v>
      </c>
      <c r="DW39" s="76">
        <f>IF(OR(DW16="NA",DW17="NA"),"NA",DW16-DW17)</f>
        <v>0</v>
      </c>
      <c r="DX39" s="76">
        <f t="shared" ref="DX39:EA39" si="54">IF(OR(DX16="NA",DX17="NA"),"NA",DX16-DX17)</f>
        <v>0</v>
      </c>
      <c r="DY39" s="76">
        <f t="shared" si="54"/>
        <v>-0.10000000000002274</v>
      </c>
      <c r="DZ39" s="76">
        <f t="shared" si="54"/>
        <v>0</v>
      </c>
      <c r="EA39" s="76">
        <f t="shared" si="54"/>
        <v>0</v>
      </c>
      <c r="EB39" s="8" t="s">
        <v>29</v>
      </c>
      <c r="EC39" s="111">
        <f>IF(OR(EC16="NA",EC17="NA"),"NA",EC16-EC17)</f>
        <v>-9.9999999999965894E-2</v>
      </c>
      <c r="ED39" s="111">
        <f>IF(OR(ED16="NA",ED17="NA"),"NA",ED16-ED17)</f>
        <v>0</v>
      </c>
      <c r="EE39" s="111">
        <f t="shared" ref="EE39:EK39" si="55">IF(OR(EE16="NA",EE17="NA"),"NA",EE16-EE17)</f>
        <v>-0.10000000000002274</v>
      </c>
      <c r="EF39" s="111">
        <f t="shared" si="55"/>
        <v>0</v>
      </c>
      <c r="EG39" s="111">
        <f t="shared" si="55"/>
        <v>0</v>
      </c>
      <c r="EH39" s="111">
        <f t="shared" si="55"/>
        <v>-9.9999999999965894E-2</v>
      </c>
      <c r="EI39" s="111">
        <f t="shared" si="55"/>
        <v>0</v>
      </c>
      <c r="EJ39" s="111">
        <f t="shared" si="55"/>
        <v>0</v>
      </c>
      <c r="EK39" s="111">
        <f t="shared" si="55"/>
        <v>0</v>
      </c>
      <c r="EL39" s="111">
        <f>IF(OR(EL16="NA",EL17="NA"),"NA",EL16-EL17)</f>
        <v>0</v>
      </c>
      <c r="EM39" s="8" t="s">
        <v>29</v>
      </c>
      <c r="EN39" s="111">
        <f>IF(OR(EN16="NA",EN17="NA"),"NA",EN16-EN17)</f>
        <v>9.9999999999965894E-2</v>
      </c>
      <c r="EO39" s="111">
        <f>IF(OR(EO16="NA",EO17="NA"),"NA",EO16-EO17)</f>
        <v>0</v>
      </c>
      <c r="EP39" s="111">
        <f>IF(OR(EP16="NA",EP17="NA"),"NA",EP16-EP17)</f>
        <v>0</v>
      </c>
      <c r="EQ39" s="111"/>
      <c r="ER39" s="111"/>
      <c r="ES39" s="111"/>
      <c r="ET39" s="111"/>
      <c r="EU39" s="111"/>
      <c r="EV39" s="111"/>
      <c r="EW39" s="111"/>
      <c r="EX39" s="8"/>
      <c r="EY39" s="111"/>
      <c r="EZ39" s="111"/>
    </row>
    <row r="40" spans="1:156" ht="11.25" customHeight="1" x14ac:dyDescent="0.2">
      <c r="A40" s="8" t="s">
        <v>30</v>
      </c>
      <c r="B40" s="76">
        <f>IF(B18="NA","NA",B18-433)</f>
        <v>1.1999999999999886</v>
      </c>
      <c r="C40" s="76">
        <f t="shared" ref="C40:K40" si="56">IF(C18="NA","NA",C18-433)</f>
        <v>1.1999999999999886</v>
      </c>
      <c r="D40" s="76">
        <f>IF(D18="NA","NA",D18-433)</f>
        <v>1.1999999999999886</v>
      </c>
      <c r="E40" s="76">
        <f t="shared" si="56"/>
        <v>1.1999999999999886</v>
      </c>
      <c r="F40" s="76">
        <f>IF(F18="NA","NA",F18-433)</f>
        <v>1.1999999999999886</v>
      </c>
      <c r="G40" s="76">
        <f t="shared" si="56"/>
        <v>1.1000000000000227</v>
      </c>
      <c r="H40" s="76">
        <f t="shared" si="56"/>
        <v>1.1999999999999886</v>
      </c>
      <c r="I40" s="76">
        <f t="shared" si="56"/>
        <v>1.1999999999999886</v>
      </c>
      <c r="J40" s="76">
        <f t="shared" si="56"/>
        <v>1.1000000000000227</v>
      </c>
      <c r="K40" s="76">
        <f t="shared" si="56"/>
        <v>1.1999999999999886</v>
      </c>
      <c r="L40" s="8" t="s">
        <v>30</v>
      </c>
      <c r="M40" s="76">
        <f>IF(M18="NA","NA",M18-433)</f>
        <v>1.1999999999999886</v>
      </c>
      <c r="N40" s="76">
        <f t="shared" ref="N40:U40" si="57">IF(N18="NA","NA",N18-433)</f>
        <v>1.1999999999999886</v>
      </c>
      <c r="O40" s="76">
        <f t="shared" si="57"/>
        <v>1.1999999999999886</v>
      </c>
      <c r="P40" s="76">
        <f t="shared" si="57"/>
        <v>1.1000000000000227</v>
      </c>
      <c r="Q40" s="76">
        <f t="shared" si="57"/>
        <v>1.1999999999999886</v>
      </c>
      <c r="R40" s="76">
        <f t="shared" si="57"/>
        <v>1.1999999999999886</v>
      </c>
      <c r="S40" s="76">
        <f t="shared" si="57"/>
        <v>1.1999999999999886</v>
      </c>
      <c r="T40" s="76">
        <f t="shared" si="57"/>
        <v>1.1999999999999886</v>
      </c>
      <c r="U40" s="76">
        <f t="shared" si="57"/>
        <v>1.1999999999999886</v>
      </c>
      <c r="V40" s="8" t="s">
        <v>30</v>
      </c>
      <c r="W40" s="76">
        <f>IF(W18="NA","NA",W18-433)</f>
        <v>1.1999999999999886</v>
      </c>
      <c r="X40" s="76">
        <f t="shared" ref="X40:AE40" si="58">IF(X18="NA","NA",X18-433)</f>
        <v>1.1999999999999886</v>
      </c>
      <c r="Y40" s="76">
        <f t="shared" si="58"/>
        <v>1.1999999999999886</v>
      </c>
      <c r="Z40" s="76">
        <f t="shared" si="58"/>
        <v>1.1999999999999886</v>
      </c>
      <c r="AA40" s="76">
        <f t="shared" si="58"/>
        <v>1.1999999999999886</v>
      </c>
      <c r="AB40" s="76">
        <f t="shared" si="58"/>
        <v>1.1999999999999886</v>
      </c>
      <c r="AC40" s="76">
        <f t="shared" si="58"/>
        <v>1.1999999999999886</v>
      </c>
      <c r="AD40" s="76">
        <f t="shared" si="58"/>
        <v>1.1999999999999886</v>
      </c>
      <c r="AE40" s="76">
        <f t="shared" si="58"/>
        <v>1.1999999999999886</v>
      </c>
      <c r="AF40" s="76">
        <f>IF(AF18="NA","NA",AF18-433)</f>
        <v>1.1999999999999886</v>
      </c>
      <c r="AG40" s="8" t="s">
        <v>30</v>
      </c>
      <c r="AH40" s="76">
        <f t="shared" ref="AH40:AP40" si="59">IF(AH18="NA","NA",AH18-433)</f>
        <v>1.1999999999999886</v>
      </c>
      <c r="AI40" s="76">
        <f t="shared" si="59"/>
        <v>1.1999999999999886</v>
      </c>
      <c r="AJ40" s="76">
        <f t="shared" si="59"/>
        <v>1.1999999999999886</v>
      </c>
      <c r="AK40" s="76">
        <f t="shared" si="59"/>
        <v>1.1999999999999886</v>
      </c>
      <c r="AL40" s="76">
        <f t="shared" si="59"/>
        <v>1.1999999999999886</v>
      </c>
      <c r="AM40" s="76">
        <f t="shared" si="59"/>
        <v>1.1999999999999886</v>
      </c>
      <c r="AN40" s="76">
        <f t="shared" si="59"/>
        <v>1.1999999999999886</v>
      </c>
      <c r="AO40" s="76">
        <f t="shared" si="59"/>
        <v>1.1999999999999886</v>
      </c>
      <c r="AP40" s="76">
        <f t="shared" si="59"/>
        <v>1.1999999999999886</v>
      </c>
      <c r="AQ40" s="76">
        <f>IF(AQ18="NA","NA",AQ18-433)</f>
        <v>1.1999999999999886</v>
      </c>
      <c r="AR40" s="8" t="s">
        <v>30</v>
      </c>
      <c r="AS40" s="76">
        <f t="shared" ref="AS40:BA40" si="60">IF(AS18="NA","NA",AS18-433)</f>
        <v>1.1999999999999886</v>
      </c>
      <c r="AT40" s="76">
        <f t="shared" si="60"/>
        <v>1.1999999999999886</v>
      </c>
      <c r="AU40" s="76">
        <f t="shared" si="60"/>
        <v>1.1999999999999886</v>
      </c>
      <c r="AV40" s="76">
        <f t="shared" si="60"/>
        <v>1.1999999999999886</v>
      </c>
      <c r="AW40" s="76">
        <f t="shared" si="60"/>
        <v>1.1999999999999886</v>
      </c>
      <c r="AX40" s="76">
        <f t="shared" si="60"/>
        <v>1.1000000000000227</v>
      </c>
      <c r="AY40" s="76">
        <f t="shared" si="60"/>
        <v>1.1999999999999886</v>
      </c>
      <c r="AZ40" s="76">
        <f t="shared" si="60"/>
        <v>1.1999999999999886</v>
      </c>
      <c r="BA40" s="76">
        <f t="shared" si="60"/>
        <v>1.1000000000000227</v>
      </c>
      <c r="BB40" s="76">
        <f>IF(BB18="NA","NA",BB18-433)</f>
        <v>1.1999999999999886</v>
      </c>
      <c r="BC40" s="8" t="s">
        <v>30</v>
      </c>
      <c r="BD40" s="76">
        <f>IF(BD18="NA","NA",BD18-433)</f>
        <v>1.1999999999999886</v>
      </c>
      <c r="BE40" s="76">
        <f t="shared" ref="BE40:BL40" si="61">IF(BE18="NA","NA",BE18-433)</f>
        <v>1.1999999999999886</v>
      </c>
      <c r="BF40" s="76">
        <f t="shared" si="61"/>
        <v>1.1999999999999886</v>
      </c>
      <c r="BG40" s="76">
        <f t="shared" si="61"/>
        <v>1.1999999999999886</v>
      </c>
      <c r="BH40" s="76">
        <f t="shared" si="61"/>
        <v>1.1999999999999886</v>
      </c>
      <c r="BI40" s="76">
        <f t="shared" si="61"/>
        <v>1.1999999999999886</v>
      </c>
      <c r="BJ40" s="76">
        <f t="shared" si="61"/>
        <v>1.1999999999999886</v>
      </c>
      <c r="BK40" s="76">
        <f t="shared" si="61"/>
        <v>1.1999999999999886</v>
      </c>
      <c r="BL40" s="76">
        <f t="shared" si="61"/>
        <v>1.1999999999999886</v>
      </c>
      <c r="BM40" s="76">
        <f>IF(BM18="NA","NA",BM18-433)</f>
        <v>1.1999999999999886</v>
      </c>
      <c r="BN40" s="8" t="s">
        <v>30</v>
      </c>
      <c r="BO40" s="76">
        <f>IF(BO18="NA","NA",BO18-433)</f>
        <v>1.1999999999999886</v>
      </c>
      <c r="BP40" s="76">
        <f t="shared" ref="BP40:BW40" si="62">IF(BP18="NA","NA",BP18-433)</f>
        <v>1.3000000000000114</v>
      </c>
      <c r="BQ40" s="76">
        <f t="shared" si="62"/>
        <v>1.1999999999999886</v>
      </c>
      <c r="BR40" s="76">
        <f t="shared" si="62"/>
        <v>1.1999999999999886</v>
      </c>
      <c r="BS40" s="76">
        <f t="shared" si="62"/>
        <v>1.1999999999999886</v>
      </c>
      <c r="BT40" s="76">
        <f t="shared" si="62"/>
        <v>1.1999999999999886</v>
      </c>
      <c r="BU40" s="76">
        <f t="shared" si="62"/>
        <v>1.1999999999999886</v>
      </c>
      <c r="BV40" s="76">
        <f t="shared" si="62"/>
        <v>1.1999999999999886</v>
      </c>
      <c r="BW40" s="76">
        <f t="shared" si="62"/>
        <v>1.1999999999999886</v>
      </c>
      <c r="BX40" s="76">
        <f>IF(BX18="NA","NA",BX18-433)</f>
        <v>1.1999999999999886</v>
      </c>
      <c r="BY40" s="8" t="s">
        <v>30</v>
      </c>
      <c r="BZ40" s="76">
        <f>IF(BZ18="NA","NA",BZ18-433)</f>
        <v>1.1999999999999886</v>
      </c>
      <c r="CA40" s="76">
        <f t="shared" ref="CA40:CG40" si="63">IF(CA18="NA","NA",CA18-433)</f>
        <v>1.1999999999999886</v>
      </c>
      <c r="CB40" s="76">
        <f t="shared" si="63"/>
        <v>1.1999999999999886</v>
      </c>
      <c r="CC40" s="76">
        <f t="shared" si="63"/>
        <v>1.1000000000000227</v>
      </c>
      <c r="CD40" s="76">
        <f t="shared" si="63"/>
        <v>1.1999999999999886</v>
      </c>
      <c r="CE40" s="76">
        <f t="shared" si="63"/>
        <v>1.1999999999999886</v>
      </c>
      <c r="CF40" s="76">
        <f t="shared" si="63"/>
        <v>1.1999999999999886</v>
      </c>
      <c r="CG40" s="76">
        <f t="shared" si="63"/>
        <v>1.1999999999999886</v>
      </c>
      <c r="CH40" s="76">
        <f>IF(CH18="NA","NA",CH18-433)</f>
        <v>1.1999999999999886</v>
      </c>
      <c r="CI40" s="76">
        <f>IF(CI18="NA","NA",CI18-433)</f>
        <v>1.1999999999999886</v>
      </c>
      <c r="CJ40" s="8" t="s">
        <v>30</v>
      </c>
      <c r="CK40" s="76">
        <f>IF(CK18="NA","NA",CK18-433)</f>
        <v>1.1999999999999886</v>
      </c>
      <c r="CL40" s="76">
        <f>IF(CL18="NA","NA",CL18-433)</f>
        <v>1.1000000000000227</v>
      </c>
      <c r="CM40" s="76">
        <f t="shared" ref="CM40:CR40" si="64">IF(CM18="NA","NA",CM18-433)</f>
        <v>1.1000000000000227</v>
      </c>
      <c r="CN40" s="76">
        <f t="shared" si="64"/>
        <v>1.1999999999999886</v>
      </c>
      <c r="CO40" s="76">
        <f t="shared" si="64"/>
        <v>1.1000000000000227</v>
      </c>
      <c r="CP40" s="76">
        <f t="shared" si="64"/>
        <v>1.1999999999999886</v>
      </c>
      <c r="CQ40" s="76">
        <f t="shared" si="64"/>
        <v>1.1999999999999886</v>
      </c>
      <c r="CR40" s="76">
        <f t="shared" si="64"/>
        <v>1.1000000000000227</v>
      </c>
      <c r="CS40" s="76">
        <f>IF(CS18="NA","NA",CS18-433)</f>
        <v>1.1000000000000227</v>
      </c>
      <c r="CT40" s="76">
        <f>IF(CT18="NA","NA",CT18-433)</f>
        <v>1.1999999999999886</v>
      </c>
      <c r="CU40" s="8" t="s">
        <v>30</v>
      </c>
      <c r="CV40" s="76">
        <f>IF(CV18="NA","NA",CV18-433)</f>
        <v>1.1999999999999886</v>
      </c>
      <c r="CW40" s="76">
        <f>IF(CW18="NA","NA",CW18-433)</f>
        <v>1.1000000000000227</v>
      </c>
      <c r="CX40" s="76">
        <f t="shared" ref="CX40:DC40" si="65">IF(CX18="NA","NA",CX18-433)</f>
        <v>1.1000000000000227</v>
      </c>
      <c r="CY40" s="76">
        <f t="shared" si="65"/>
        <v>1.1999999999999886</v>
      </c>
      <c r="CZ40" s="76">
        <f t="shared" si="65"/>
        <v>1.1000000000000227</v>
      </c>
      <c r="DA40" s="76">
        <f t="shared" si="65"/>
        <v>1.1000000000000227</v>
      </c>
      <c r="DB40" s="76">
        <f t="shared" si="65"/>
        <v>1.1999999999999886</v>
      </c>
      <c r="DC40" s="76">
        <f t="shared" si="65"/>
        <v>1.1000000000000227</v>
      </c>
      <c r="DD40" s="76">
        <f>IF(DD18="NA","NA",DD18-433)</f>
        <v>1.1999999999999886</v>
      </c>
      <c r="DE40" s="76">
        <f>IF(DE18="NA","NA",DE18-433)</f>
        <v>1.1999999999999886</v>
      </c>
      <c r="DF40" s="8" t="s">
        <v>30</v>
      </c>
      <c r="DG40" s="76">
        <f t="shared" ref="DG40:DP40" si="66">IF(DG18="NA","NA",DG18-433)</f>
        <v>1.1000000000000227</v>
      </c>
      <c r="DH40" s="76">
        <f>IF(DH18="NA","NA",DH18-433)</f>
        <v>1.1999999999999886</v>
      </c>
      <c r="DI40" s="76">
        <f>IF(DI18="NA","NA",DI18-433)</f>
        <v>1.1999999999999886</v>
      </c>
      <c r="DJ40" s="76">
        <f t="shared" si="66"/>
        <v>1.1000000000000227</v>
      </c>
      <c r="DK40" s="76">
        <f t="shared" si="66"/>
        <v>1.1999999999999886</v>
      </c>
      <c r="DL40" s="76">
        <f t="shared" si="66"/>
        <v>1.1999999999999886</v>
      </c>
      <c r="DM40" s="76">
        <f t="shared" si="66"/>
        <v>1.1000000000000227</v>
      </c>
      <c r="DN40" s="76">
        <f t="shared" si="66"/>
        <v>1.1999999999999886</v>
      </c>
      <c r="DO40" s="76">
        <f t="shared" si="66"/>
        <v>1.1999999999999886</v>
      </c>
      <c r="DP40" s="76">
        <f t="shared" si="66"/>
        <v>1</v>
      </c>
      <c r="DQ40" s="8" t="s">
        <v>30</v>
      </c>
      <c r="DR40" s="76">
        <f t="shared" ref="DR40:DV40" si="67">IF(DR18="NA","NA",DR18-433)</f>
        <v>1</v>
      </c>
      <c r="DS40" s="76">
        <f t="shared" si="67"/>
        <v>1</v>
      </c>
      <c r="DT40" s="76">
        <f t="shared" si="67"/>
        <v>1</v>
      </c>
      <c r="DU40" s="76">
        <f t="shared" si="67"/>
        <v>1</v>
      </c>
      <c r="DV40" s="76">
        <f t="shared" si="67"/>
        <v>1</v>
      </c>
      <c r="DW40" s="76">
        <f>IF(DW18="NA","NA",DW18-433)</f>
        <v>1.1000000000000227</v>
      </c>
      <c r="DX40" s="76">
        <f t="shared" ref="DX40:EA40" si="68">IF(DX18="NA","NA",DX18-433)</f>
        <v>1.1000000000000227</v>
      </c>
      <c r="DY40" s="76">
        <f t="shared" si="68"/>
        <v>1.1000000000000227</v>
      </c>
      <c r="DZ40" s="76">
        <f t="shared" si="68"/>
        <v>1.1000000000000227</v>
      </c>
      <c r="EA40" s="76">
        <f t="shared" si="68"/>
        <v>1.1999999999999886</v>
      </c>
      <c r="EB40" s="8" t="s">
        <v>30</v>
      </c>
      <c r="EC40" s="111">
        <f>IF(EC18="NA","NA",EC18-433)</f>
        <v>1.1000000000000227</v>
      </c>
      <c r="ED40" s="111">
        <f>IF(ED18="NA","NA",ED18-433)</f>
        <v>1.1999999999999886</v>
      </c>
      <c r="EE40" s="111">
        <f t="shared" ref="EE40:EK40" si="69">IF(EE18="NA","NA",EE18-433)</f>
        <v>1.1999999999999886</v>
      </c>
      <c r="EF40" s="111">
        <f t="shared" si="69"/>
        <v>1.1000000000000227</v>
      </c>
      <c r="EG40" s="111">
        <f t="shared" si="69"/>
        <v>1.1999999999999886</v>
      </c>
      <c r="EH40" s="111">
        <f t="shared" si="69"/>
        <v>1.1999999999999886</v>
      </c>
      <c r="EI40" s="111">
        <f t="shared" si="69"/>
        <v>1.1999999999999886</v>
      </c>
      <c r="EJ40" s="111">
        <f t="shared" si="69"/>
        <v>1.1000000000000227</v>
      </c>
      <c r="EK40" s="111">
        <f t="shared" si="69"/>
        <v>1.1000000000000227</v>
      </c>
      <c r="EL40" s="111">
        <f>IF(EL18="NA","NA",EL18-433)</f>
        <v>1.1999999999999886</v>
      </c>
      <c r="EM40" s="8" t="s">
        <v>30</v>
      </c>
      <c r="EN40" s="111">
        <f>IF(EN18="NA","NA",EN18-433)</f>
        <v>1.1999999999999886</v>
      </c>
      <c r="EO40" s="111">
        <f>IF(EO18="NA","NA",EO18-433)</f>
        <v>1.1999999999999886</v>
      </c>
      <c r="EP40" s="111">
        <f>IF(EP18="NA","NA",EP18-433)</f>
        <v>1.1999999999999886</v>
      </c>
      <c r="EQ40" s="111"/>
      <c r="ER40" s="111"/>
      <c r="ES40" s="111"/>
      <c r="ET40" s="111"/>
      <c r="EU40" s="111"/>
      <c r="EV40" s="111"/>
      <c r="EW40" s="111"/>
      <c r="EX40" s="8"/>
      <c r="EY40" s="111"/>
      <c r="EZ40" s="111"/>
    </row>
    <row r="41" spans="1:156" ht="11.25" customHeight="1" x14ac:dyDescent="0.2">
      <c r="A41" s="8" t="s">
        <v>31</v>
      </c>
      <c r="B41" s="15">
        <f>IF(OR(B19="NA",B20="NA"),"NA",IF(OR(B19="RAISED",B20="RAISED"),"RAISED",B19-B20))</f>
        <v>0</v>
      </c>
      <c r="C41" s="15">
        <f t="shared" ref="C41:K41" si="70">IF(OR(C19="NA",C20="NA"),"NA",IF(OR(C19="RAISED",C20="RAISED"),"RAISED",C19-C20))</f>
        <v>0</v>
      </c>
      <c r="D41" s="15">
        <f>IF(OR(D19="NA",D20="NA"),"NA",IF(OR(D19="RAISED",D20="RAISED"),"RAISED",D19-D20))</f>
        <v>0</v>
      </c>
      <c r="E41" s="15">
        <f t="shared" si="70"/>
        <v>0</v>
      </c>
      <c r="F41" s="15">
        <f t="shared" si="70"/>
        <v>0</v>
      </c>
      <c r="G41" s="15">
        <f t="shared" si="70"/>
        <v>9.9999999999965894E-2</v>
      </c>
      <c r="H41" s="15">
        <f t="shared" si="70"/>
        <v>0</v>
      </c>
      <c r="I41" s="15">
        <f t="shared" si="70"/>
        <v>0</v>
      </c>
      <c r="J41" s="15">
        <f t="shared" si="70"/>
        <v>9.9999999999965894E-2</v>
      </c>
      <c r="K41" s="15">
        <f t="shared" si="70"/>
        <v>0</v>
      </c>
      <c r="L41" s="8" t="s">
        <v>31</v>
      </c>
      <c r="M41" s="15">
        <f>IF(OR(M19="NA",M20="NA"),"NA",IF(OR(M19="RAISED",M20="RAISED"),"RAISED",M19-M20))</f>
        <v>0</v>
      </c>
      <c r="N41" s="15">
        <f t="shared" ref="N41:U41" si="71">IF(OR(N19="NA",N20="NA"),"NA",IF(OR(N19="RAISED",N20="RAISED"),"RAISED",N19-N20))</f>
        <v>0</v>
      </c>
      <c r="O41" s="15">
        <f t="shared" si="71"/>
        <v>0</v>
      </c>
      <c r="P41" s="15">
        <f t="shared" si="71"/>
        <v>9.9999999999965894E-2</v>
      </c>
      <c r="Q41" s="15">
        <f t="shared" si="71"/>
        <v>0</v>
      </c>
      <c r="R41" s="15">
        <f t="shared" si="71"/>
        <v>0</v>
      </c>
      <c r="S41" s="15">
        <f t="shared" si="71"/>
        <v>0</v>
      </c>
      <c r="T41" s="15">
        <f t="shared" si="71"/>
        <v>0</v>
      </c>
      <c r="U41" s="15">
        <f t="shared" si="71"/>
        <v>0</v>
      </c>
      <c r="V41" s="8" t="s">
        <v>31</v>
      </c>
      <c r="W41" s="15">
        <f>IF(OR(W19="NA",W20="NA"),"NA",IF(OR(W19="RAISED",W20="RAISED"),"RAISED",W19-W20))</f>
        <v>0</v>
      </c>
      <c r="X41" s="15">
        <f t="shared" ref="X41:AE41" si="72">IF(OR(X19="NA",X20="NA"),"NA",IF(OR(X19="RAISED",X20="RAISED"),"RAISED",X19-X20))</f>
        <v>0</v>
      </c>
      <c r="Y41" s="15">
        <f t="shared" si="72"/>
        <v>0</v>
      </c>
      <c r="Z41" s="15">
        <f t="shared" si="72"/>
        <v>0</v>
      </c>
      <c r="AA41" s="15">
        <f t="shared" si="72"/>
        <v>0</v>
      </c>
      <c r="AB41" s="15">
        <f t="shared" si="72"/>
        <v>0</v>
      </c>
      <c r="AC41" s="15">
        <f t="shared" si="72"/>
        <v>0</v>
      </c>
      <c r="AD41" s="15">
        <f t="shared" si="72"/>
        <v>0</v>
      </c>
      <c r="AE41" s="15">
        <f t="shared" si="72"/>
        <v>0</v>
      </c>
      <c r="AF41" s="15">
        <f>IF(OR(AF19="NA",AF20="NA"),"NA",IF(OR(AF19="RAISED",AF20="RAISED"),"RAISED",AF19-AF20))</f>
        <v>0</v>
      </c>
      <c r="AG41" s="8" t="s">
        <v>31</v>
      </c>
      <c r="AH41" s="15">
        <f t="shared" ref="AH41:AP41" si="73">IF(OR(AH19="NA",AH20="NA"),"NA",IF(OR(AH19="RAISED",AH20="RAISED"),"RAISED",AH19-AH20))</f>
        <v>0</v>
      </c>
      <c r="AI41" s="15">
        <f t="shared" si="73"/>
        <v>0</v>
      </c>
      <c r="AJ41" s="15">
        <f t="shared" si="73"/>
        <v>0</v>
      </c>
      <c r="AK41" s="15">
        <f t="shared" si="73"/>
        <v>9.9999999999909051E-3</v>
      </c>
      <c r="AL41" s="15">
        <f t="shared" si="73"/>
        <v>0</v>
      </c>
      <c r="AM41" s="15">
        <f t="shared" si="73"/>
        <v>0</v>
      </c>
      <c r="AN41" s="15">
        <f t="shared" si="73"/>
        <v>0</v>
      </c>
      <c r="AO41" s="15">
        <f t="shared" si="73"/>
        <v>0.10000000000002274</v>
      </c>
      <c r="AP41" s="15">
        <f t="shared" si="73"/>
        <v>0</v>
      </c>
      <c r="AQ41" s="15">
        <f>IF(OR(AQ19="NA",AQ20="NA"),"NA",IF(OR(AQ19="RAISED",AQ20="RAISED"),"RAISED",AQ19-AQ20))</f>
        <v>0</v>
      </c>
      <c r="AR41" s="8" t="s">
        <v>31</v>
      </c>
      <c r="AS41" s="15">
        <f t="shared" ref="AS41:BA41" si="74">IF(OR(AS19="NA",AS20="NA"),"NA",IF(OR(AS19="RAISED",AS20="RAISED"),"RAISED",AS19-AS20))</f>
        <v>0</v>
      </c>
      <c r="AT41" s="15">
        <f t="shared" si="74"/>
        <v>0</v>
      </c>
      <c r="AU41" s="15">
        <f t="shared" si="74"/>
        <v>0</v>
      </c>
      <c r="AV41" s="15">
        <f t="shared" si="74"/>
        <v>0</v>
      </c>
      <c r="AW41" s="15">
        <f t="shared" si="74"/>
        <v>0</v>
      </c>
      <c r="AX41" s="15">
        <f t="shared" si="74"/>
        <v>9.9999999999965894E-2</v>
      </c>
      <c r="AY41" s="15">
        <f t="shared" si="74"/>
        <v>0</v>
      </c>
      <c r="AZ41" s="15">
        <f t="shared" si="74"/>
        <v>0</v>
      </c>
      <c r="BA41" s="15">
        <f t="shared" si="74"/>
        <v>9.9999999999965894E-2</v>
      </c>
      <c r="BB41" s="15">
        <f>IF(OR(BB19="NA",BB20="NA"),"NA",IF(OR(BB19="RAISED",BB20="RAISED"),"RAISED",BB19-BB20))</f>
        <v>0</v>
      </c>
      <c r="BC41" s="8" t="s">
        <v>31</v>
      </c>
      <c r="BD41" s="15">
        <f>IF(OR(BD19="NA",BD20="NA"),"NA",IF(OR(BD19="RAISED",BD20="RAISED"),"RAISED",BD19-BD20))</f>
        <v>0</v>
      </c>
      <c r="BE41" s="15">
        <f t="shared" ref="BE41:BL41" si="75">IF(OR(BE19="NA",BE20="NA"),"NA",IF(OR(BE19="RAISED",BE20="RAISED"),"RAISED",BE19-BE20))</f>
        <v>0</v>
      </c>
      <c r="BF41" s="15">
        <f t="shared" si="75"/>
        <v>0</v>
      </c>
      <c r="BG41" s="15">
        <f t="shared" si="75"/>
        <v>0</v>
      </c>
      <c r="BH41" s="15">
        <f t="shared" si="75"/>
        <v>0</v>
      </c>
      <c r="BI41" s="15">
        <f t="shared" si="75"/>
        <v>0</v>
      </c>
      <c r="BJ41" s="15">
        <f t="shared" si="75"/>
        <v>0.10000000000002274</v>
      </c>
      <c r="BK41" s="15">
        <f t="shared" si="75"/>
        <v>0</v>
      </c>
      <c r="BL41" s="15">
        <f t="shared" si="75"/>
        <v>0</v>
      </c>
      <c r="BM41" s="15">
        <f>IF(OR(BM19="NA",BM20="NA"),"NA",IF(OR(BM19="RAISED",BM20="RAISED"),"RAISED",BM19-BM20))</f>
        <v>0</v>
      </c>
      <c r="BN41" s="8" t="s">
        <v>31</v>
      </c>
      <c r="BO41" s="15">
        <f>IF(OR(BO19="NA",BO20="NA"),"NA",IF(OR(BO19="RAISED",BO20="RAISED"),"RAISED",BO19-BO20))</f>
        <v>0</v>
      </c>
      <c r="BP41" s="15">
        <f t="shared" ref="BP41:BW41" si="76">IF(OR(BP19="NA",BP20="NA"),"NA",IF(OR(BP19="RAISED",BP20="RAISED"),"RAISED",BP19-BP20))</f>
        <v>0</v>
      </c>
      <c r="BQ41" s="15">
        <f t="shared" si="76"/>
        <v>0</v>
      </c>
      <c r="BR41" s="15">
        <f t="shared" si="76"/>
        <v>0</v>
      </c>
      <c r="BS41" s="15">
        <f t="shared" si="76"/>
        <v>0.10000000000002274</v>
      </c>
      <c r="BT41" s="15">
        <f t="shared" si="76"/>
        <v>0</v>
      </c>
      <c r="BU41" s="15">
        <f t="shared" si="76"/>
        <v>0</v>
      </c>
      <c r="BV41" s="15">
        <f t="shared" si="76"/>
        <v>0</v>
      </c>
      <c r="BW41" s="15">
        <f t="shared" si="76"/>
        <v>0</v>
      </c>
      <c r="BX41" s="15">
        <f>IF(OR(BX19="NA",BX20="NA"),"NA",IF(OR(BX19="RAISED",BX20="RAISED"),"RAISED",BX19-BX20))</f>
        <v>0</v>
      </c>
      <c r="BY41" s="8" t="s">
        <v>31</v>
      </c>
      <c r="BZ41" s="15">
        <f>IF(OR(BZ19="NA",BZ20="NA"),"NA",IF(OR(BZ19="RAISED",BZ20="RAISED"),"RAISED",BZ19-BZ20))</f>
        <v>0.10000000000002274</v>
      </c>
      <c r="CA41" s="15">
        <f t="shared" ref="CA41:CG41" si="77">IF(OR(CA19="NA",CA20="NA"),"NA",IF(OR(CA19="RAISED",CA20="RAISED"),"RAISED",CA19-CA20))</f>
        <v>0.10000000000002274</v>
      </c>
      <c r="CB41" s="15">
        <f t="shared" si="77"/>
        <v>0.10000000000002274</v>
      </c>
      <c r="CC41" s="15">
        <f t="shared" si="77"/>
        <v>9.9999999999965894E-2</v>
      </c>
      <c r="CD41" s="15">
        <f t="shared" si="77"/>
        <v>0</v>
      </c>
      <c r="CE41" s="15">
        <f t="shared" si="77"/>
        <v>0</v>
      </c>
      <c r="CF41" s="15">
        <f t="shared" si="77"/>
        <v>0.10000000000002274</v>
      </c>
      <c r="CG41" s="15">
        <f t="shared" si="77"/>
        <v>0</v>
      </c>
      <c r="CH41" s="15">
        <f>IF(OR(CH19="NA",CH20="NA"),"NA",IF(OR(CH19="RAISED",CH20="RAISED"),"RAISED",CH19-CH20))</f>
        <v>0.10000000000002274</v>
      </c>
      <c r="CI41" s="15">
        <f>IF(OR(CI19="NA",CI20="NA"),"NA",IF(OR(CI19="RAISED",CI20="RAISED"),"RAISED",CI19-CI20))</f>
        <v>0.10000000000002274</v>
      </c>
      <c r="CJ41" s="8" t="s">
        <v>31</v>
      </c>
      <c r="CK41" s="15">
        <f>IF(OR(CK19="NA",CK20="NA"),"NA",IF(OR(CK19="RAISED",CK20="RAISED"),"RAISED",CK19-CK20))</f>
        <v>0</v>
      </c>
      <c r="CL41" s="15">
        <f>IF(OR(CL19="NA",CL20="NA"),"NA",IF(OR(CL19="RAISED",CL20="RAISED"),"RAISED",CL19-CL20))</f>
        <v>9.9999999999965894E-2</v>
      </c>
      <c r="CM41" s="15">
        <f t="shared" ref="CM41:CR41" si="78">IF(OR(CM19="NA",CM20="NA"),"NA",IF(OR(CM19="RAISED",CM20="RAISED"),"RAISED",CM19-CM20))</f>
        <v>9.9999999999965894E-2</v>
      </c>
      <c r="CN41" s="15">
        <f t="shared" si="78"/>
        <v>0</v>
      </c>
      <c r="CO41" s="15">
        <f t="shared" si="78"/>
        <v>9.9999999999965894E-2</v>
      </c>
      <c r="CP41" s="15">
        <f t="shared" si="78"/>
        <v>0</v>
      </c>
      <c r="CQ41" s="15">
        <f t="shared" si="78"/>
        <v>0</v>
      </c>
      <c r="CR41" s="15">
        <f t="shared" si="78"/>
        <v>9.9999999999965894E-2</v>
      </c>
      <c r="CS41" s="15">
        <f>IF(OR(CS19="NA",CS20="NA"),"NA",IF(OR(CS19="RAISED",CS20="RAISED"),"RAISED",CS19-CS20))</f>
        <v>9.9999999999965894E-2</v>
      </c>
      <c r="CT41" s="15">
        <f>IF(OR(CT19="NA",CT20="NA"),"NA",IF(OR(CT19="RAISED",CT20="RAISED"),"RAISED",CT19-CT20))</f>
        <v>0</v>
      </c>
      <c r="CU41" s="8" t="s">
        <v>31</v>
      </c>
      <c r="CV41" s="15">
        <f>IF(OR(CV19="NA",CV20="NA"),"NA",IF(OR(CV19="RAISED",CV20="RAISED"),"RAISED",CV19-CV20))</f>
        <v>0</v>
      </c>
      <c r="CW41" s="15">
        <f>IF(OR(CW19="NA",CW20="NA"),"NA",IF(OR(CW19="RAISED",CW20="RAISED"),"RAISED",CW19-CW20))</f>
        <v>9.9999999999965894E-2</v>
      </c>
      <c r="CX41" s="15">
        <f t="shared" ref="CX41:DC41" si="79">IF(OR(CX19="NA",CX20="NA"),"NA",IF(OR(CX19="RAISED",CX20="RAISED"),"RAISED",CX19-CX20))</f>
        <v>9.9999999999965894E-2</v>
      </c>
      <c r="CY41" s="15">
        <f t="shared" si="79"/>
        <v>0</v>
      </c>
      <c r="CZ41" s="15">
        <f t="shared" si="79"/>
        <v>9.9999999999965894E-2</v>
      </c>
      <c r="DA41" s="15">
        <f t="shared" si="79"/>
        <v>9.9999999999965894E-2</v>
      </c>
      <c r="DB41" s="15">
        <f t="shared" si="79"/>
        <v>0.10000000000002274</v>
      </c>
      <c r="DC41" s="15">
        <f t="shared" si="79"/>
        <v>9.9999999999965894E-2</v>
      </c>
      <c r="DD41" s="15">
        <f>IF(OR(DD19="NA",DD20="NA"),"NA",IF(OR(DD19="RAISED",DD20="RAISED"),"RAISED",DD19-DD20))</f>
        <v>0.10000000000002274</v>
      </c>
      <c r="DE41" s="15">
        <f>IF(OR(DE19="NA",DE20="NA"),"NA",IF(OR(DE19="RAISED",DE20="RAISED"),"RAISED",DE19-DE20))</f>
        <v>0.10000000000002274</v>
      </c>
      <c r="DF41" s="8" t="s">
        <v>31</v>
      </c>
      <c r="DG41" s="15">
        <f t="shared" ref="DG41:DP41" si="80">IF(OR(DG19="NA",DG20="NA"),"NA",IF(OR(DG19="RAISED",DG20="RAISED"),"RAISED",DG19-DG20))</f>
        <v>9.9999999999965894E-2</v>
      </c>
      <c r="DH41" s="15">
        <f>IF(OR(DH19="NA",DH20="NA"),"NA",IF(OR(DH19="RAISED",DH20="RAISED"),"RAISED",DH19-DH20))</f>
        <v>0.10000000000002274</v>
      </c>
      <c r="DI41" s="15">
        <f>IF(OR(DI19="NA",DI20="NA"),"NA",IF(OR(DI19="RAISED",DI20="RAISED"),"RAISED",DI19-DI20))</f>
        <v>0</v>
      </c>
      <c r="DJ41" s="15">
        <f t="shared" si="80"/>
        <v>0</v>
      </c>
      <c r="DK41" s="15">
        <f t="shared" si="80"/>
        <v>0</v>
      </c>
      <c r="DL41" s="15">
        <f t="shared" si="80"/>
        <v>0</v>
      </c>
      <c r="DM41" s="15">
        <f t="shared" si="80"/>
        <v>9.9999999999965894E-2</v>
      </c>
      <c r="DN41" s="15">
        <f t="shared" si="80"/>
        <v>0.10000000000002274</v>
      </c>
      <c r="DO41" s="15">
        <f t="shared" si="80"/>
        <v>0.10000000000002274</v>
      </c>
      <c r="DP41" s="15">
        <f t="shared" si="80"/>
        <v>0.19999999999998863</v>
      </c>
      <c r="DQ41" s="8" t="s">
        <v>31</v>
      </c>
      <c r="DR41" s="15">
        <f t="shared" ref="DR41:DV41" si="81">IF(OR(DR19="NA",DR20="NA"),"NA",IF(OR(DR19="RAISED",DR20="RAISED"),"RAISED",DR19-DR20))</f>
        <v>0.10000000000002274</v>
      </c>
      <c r="DS41" s="15">
        <f t="shared" si="81"/>
        <v>0.19999999999998863</v>
      </c>
      <c r="DT41" s="15">
        <f t="shared" si="81"/>
        <v>0.19999999999998863</v>
      </c>
      <c r="DU41" s="15">
        <f t="shared" si="81"/>
        <v>0.19999999999998863</v>
      </c>
      <c r="DV41" s="15">
        <f t="shared" si="81"/>
        <v>0.19999999999998863</v>
      </c>
      <c r="DW41" s="15">
        <f>IF(OR(DW19="NA",DW20="NA"),"NA",IF(OR(DW19="RAISED",DW20="RAISED"),"RAISED",DW19-DW20))</f>
        <v>0</v>
      </c>
      <c r="DX41" s="15">
        <f t="shared" ref="DX41:EA41" si="82">IF(OR(DX19="NA",DX20="NA"),"NA",IF(OR(DX19="RAISED",DX20="RAISED"),"RAISED",DX19-DX20))</f>
        <v>9.9999999999965894E-2</v>
      </c>
      <c r="DY41" s="15">
        <f t="shared" si="82"/>
        <v>9.9999999999965894E-2</v>
      </c>
      <c r="DZ41" s="15">
        <f t="shared" si="82"/>
        <v>9.9999999999965894E-2</v>
      </c>
      <c r="EA41" s="15">
        <f t="shared" si="82"/>
        <v>0</v>
      </c>
      <c r="EB41" s="8" t="s">
        <v>31</v>
      </c>
      <c r="EC41" s="107">
        <f>IF(OR(EC19="NA",EC20="NA"),"NA",IF(OR(EC19="RAISED",EC20="RAISED"),"RAISED",EC19-EC20))</f>
        <v>9.9999999999965894E-2</v>
      </c>
      <c r="ED41" s="107">
        <f>IF(OR(ED19="NA",ED20="NA"),"NA",IF(OR(ED19="RAISED",ED20="RAISED"),"RAISED",ED19-ED20))</f>
        <v>0</v>
      </c>
      <c r="EE41" s="107">
        <f t="shared" ref="EE41:EK41" si="83">IF(OR(EE19="NA",EE20="NA"),"NA",IF(OR(EE19="RAISED",EE20="RAISED"),"RAISED",EE19-EE20))</f>
        <v>0</v>
      </c>
      <c r="EF41" s="107">
        <f t="shared" si="83"/>
        <v>9.9999999999965894E-2</v>
      </c>
      <c r="EG41" s="107">
        <f t="shared" si="83"/>
        <v>0</v>
      </c>
      <c r="EH41" s="107">
        <f t="shared" si="83"/>
        <v>0.10000000000002274</v>
      </c>
      <c r="EI41" s="107">
        <f t="shared" si="83"/>
        <v>0</v>
      </c>
      <c r="EJ41" s="107">
        <f t="shared" si="83"/>
        <v>9.9999999999965894E-2</v>
      </c>
      <c r="EK41" s="107">
        <f t="shared" si="83"/>
        <v>9.9999999999965894E-2</v>
      </c>
      <c r="EL41" s="107">
        <f>IF(OR(EL19="NA",EL20="NA"),"NA",IF(OR(EL19="RAISED",EL20="RAISED"),"RAISED",EL19-EL20))</f>
        <v>0</v>
      </c>
      <c r="EM41" s="8" t="s">
        <v>31</v>
      </c>
      <c r="EN41" s="107">
        <f>IF(OR(EN19="NA",EN20="NA"),"NA",IF(OR(EN19="RAISED",EN20="RAISED"),"RAISED",EN19-EN20))</f>
        <v>0</v>
      </c>
      <c r="EO41" s="107">
        <f>IF(OR(EO19="NA",EO20="NA"),"NA",IF(OR(EO19="RAISED",EO20="RAISED"),"RAISED",EO19-EO20))</f>
        <v>0</v>
      </c>
      <c r="EP41" s="107">
        <f>IF(OR(EP19="NA",EP20="NA"),"NA",IF(OR(EP19="RAISED",EP20="RAISED"),"RAISED",EP19-EP20))</f>
        <v>0</v>
      </c>
      <c r="EQ41" s="107"/>
      <c r="ER41" s="107"/>
      <c r="ES41" s="107"/>
      <c r="ET41" s="107"/>
      <c r="EU41" s="107"/>
      <c r="EV41" s="107"/>
      <c r="EW41" s="107"/>
      <c r="EX41" s="8"/>
      <c r="EY41" s="107"/>
      <c r="EZ41" s="107"/>
    </row>
    <row r="42" spans="1:156" ht="11.25" customHeight="1" x14ac:dyDescent="0.2">
      <c r="A42" s="22" t="s">
        <v>11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2" t="s">
        <v>11</v>
      </c>
      <c r="M42" s="24"/>
      <c r="N42" s="24"/>
      <c r="O42" s="24"/>
      <c r="P42" s="24"/>
      <c r="Q42" s="24"/>
      <c r="R42" s="24"/>
      <c r="S42" s="24"/>
      <c r="T42" s="24"/>
      <c r="U42" s="24"/>
      <c r="V42" s="22" t="s">
        <v>11</v>
      </c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2" t="s">
        <v>11</v>
      </c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2" t="s">
        <v>11</v>
      </c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2" t="s">
        <v>11</v>
      </c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2" t="s">
        <v>11</v>
      </c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2" t="s">
        <v>11</v>
      </c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2" t="s">
        <v>11</v>
      </c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2" t="s">
        <v>11</v>
      </c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2" t="s">
        <v>11</v>
      </c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2" t="s">
        <v>11</v>
      </c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2" t="s">
        <v>11</v>
      </c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22" t="s">
        <v>11</v>
      </c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22"/>
      <c r="EY42" s="113"/>
      <c r="EZ42" s="113"/>
    </row>
    <row r="43" spans="1:156" ht="11.25" customHeight="1" x14ac:dyDescent="0.2">
      <c r="A43" s="23" t="s">
        <v>5</v>
      </c>
      <c r="B43" s="15">
        <f>IF(OR(B22="NA",B26="NA"),"NA",B22-B26)</f>
        <v>1.6999999999999886</v>
      </c>
      <c r="C43" s="15">
        <f t="shared" ref="C43:K43" si="84">IF(OR(C22="NA",C26="NA"),"NA",C22-C26)</f>
        <v>1.6999999999999886</v>
      </c>
      <c r="D43" s="15">
        <f>IF(OR(D22="NA",D26="NA"),"NA",D22-D26)</f>
        <v>1.6999999999999886</v>
      </c>
      <c r="E43" s="15">
        <f t="shared" si="84"/>
        <v>1.6999999999999886</v>
      </c>
      <c r="F43" s="15">
        <f t="shared" si="84"/>
        <v>1.8000000000000114</v>
      </c>
      <c r="G43" s="15">
        <f t="shared" si="84"/>
        <v>1.6999999999999886</v>
      </c>
      <c r="H43" s="15">
        <f t="shared" si="84"/>
        <v>1.5</v>
      </c>
      <c r="I43" s="15">
        <f t="shared" si="84"/>
        <v>1.3999999999999773</v>
      </c>
      <c r="J43" s="15">
        <f t="shared" si="84"/>
        <v>1.5</v>
      </c>
      <c r="K43" s="15">
        <f t="shared" si="84"/>
        <v>1.5</v>
      </c>
      <c r="L43" s="23" t="s">
        <v>5</v>
      </c>
      <c r="M43" s="15">
        <f>IF(OR(M22="NA",M26="NA"),"NA",M22-M26)</f>
        <v>1.3999999999999773</v>
      </c>
      <c r="N43" s="15">
        <f t="shared" ref="N43:U44" si="85">IF(OR(N22="NA",N26="NA"),"NA",N22-N26)</f>
        <v>1.8000000000000114</v>
      </c>
      <c r="O43" s="15">
        <f t="shared" si="85"/>
        <v>1.5</v>
      </c>
      <c r="P43" s="15">
        <f t="shared" si="85"/>
        <v>1.5</v>
      </c>
      <c r="Q43" s="15">
        <f t="shared" si="85"/>
        <v>1.3000000000000114</v>
      </c>
      <c r="R43" s="15">
        <f t="shared" si="85"/>
        <v>1.5</v>
      </c>
      <c r="S43" s="15">
        <f t="shared" si="85"/>
        <v>1.6000000000000227</v>
      </c>
      <c r="T43" s="15">
        <f t="shared" si="85"/>
        <v>1.5</v>
      </c>
      <c r="U43" s="15">
        <f t="shared" si="85"/>
        <v>1.6000000000000227</v>
      </c>
      <c r="V43" s="23" t="s">
        <v>5</v>
      </c>
      <c r="W43" s="15">
        <f>IF(OR(W22="NA",W26="NA"),"NA",W22-W26)</f>
        <v>1.8999999999999773</v>
      </c>
      <c r="X43" s="15">
        <f t="shared" ref="X43:AE43" si="86">IF(OR(X22="NA",X26="NA"),"NA",X22-X26)</f>
        <v>1.6000000000000227</v>
      </c>
      <c r="Y43" s="15">
        <f t="shared" si="86"/>
        <v>1.4000000000000341</v>
      </c>
      <c r="Z43" s="15">
        <f t="shared" si="86"/>
        <v>1.8999999999999773</v>
      </c>
      <c r="AA43" s="15">
        <f t="shared" si="86"/>
        <v>1.9000000000000341</v>
      </c>
      <c r="AB43" s="15">
        <f t="shared" si="86"/>
        <v>2</v>
      </c>
      <c r="AC43" s="15">
        <f t="shared" si="86"/>
        <v>1.8000000000000114</v>
      </c>
      <c r="AD43" s="15">
        <f t="shared" si="86"/>
        <v>1.4000000000000341</v>
      </c>
      <c r="AE43" s="15">
        <f t="shared" si="86"/>
        <v>1.6000000000000227</v>
      </c>
      <c r="AF43" s="15">
        <f>IF(OR(AF22="NA",AF26="NA"),"NA",AF22-AF26)</f>
        <v>2</v>
      </c>
      <c r="AG43" s="23" t="s">
        <v>5</v>
      </c>
      <c r="AH43" s="15">
        <f t="shared" ref="AH43:AP43" si="87">IF(OR(AH22="NA",AH26="NA"),"NA",AH22-AH26)</f>
        <v>1.5</v>
      </c>
      <c r="AI43" s="15">
        <f t="shared" si="87"/>
        <v>1.3999999999999773</v>
      </c>
      <c r="AJ43" s="15">
        <f t="shared" si="87"/>
        <v>1.3999999999999773</v>
      </c>
      <c r="AK43" s="15">
        <f t="shared" si="87"/>
        <v>1.8000000000000114</v>
      </c>
      <c r="AL43" s="15">
        <f t="shared" si="87"/>
        <v>1.8999999999999773</v>
      </c>
      <c r="AM43" s="15">
        <f t="shared" si="87"/>
        <v>1.8999999999999773</v>
      </c>
      <c r="AN43" s="15">
        <f t="shared" si="87"/>
        <v>1.3000000000000114</v>
      </c>
      <c r="AO43" s="15">
        <f t="shared" si="87"/>
        <v>1.4000000000000341</v>
      </c>
      <c r="AP43" s="15">
        <f t="shared" si="87"/>
        <v>1.5</v>
      </c>
      <c r="AQ43" s="15">
        <f>IF(OR(AQ22="NA",AQ26="NA"),"NA",AQ22-AQ26)</f>
        <v>1.3999999999999773</v>
      </c>
      <c r="AR43" s="23" t="s">
        <v>5</v>
      </c>
      <c r="AS43" s="15">
        <f t="shared" ref="AS43:BA43" si="88">IF(OR(AS22="NA",AS26="NA"),"NA",AS22-AS26)</f>
        <v>1.6999999999999886</v>
      </c>
      <c r="AT43" s="15">
        <f t="shared" si="88"/>
        <v>1.5999999999999659</v>
      </c>
      <c r="AU43" s="15">
        <f t="shared" si="88"/>
        <v>1.1999999999999886</v>
      </c>
      <c r="AV43" s="15">
        <f t="shared" si="88"/>
        <v>2</v>
      </c>
      <c r="AW43" s="15">
        <f t="shared" si="88"/>
        <v>1.8000000000000114</v>
      </c>
      <c r="AX43" s="15">
        <f t="shared" si="88"/>
        <v>1.8999999999999773</v>
      </c>
      <c r="AY43" s="15">
        <f t="shared" si="88"/>
        <v>1.8000000000000114</v>
      </c>
      <c r="AZ43" s="15">
        <f t="shared" si="88"/>
        <v>2.1999999999999886</v>
      </c>
      <c r="BA43" s="15">
        <f t="shared" si="88"/>
        <v>1.8000000000000114</v>
      </c>
      <c r="BB43" s="15">
        <f>IF(OR(BB22="NA",BB26="NA"),"NA",BB22-BB26)</f>
        <v>1.8999999999999773</v>
      </c>
      <c r="BC43" s="23" t="s">
        <v>5</v>
      </c>
      <c r="BD43" s="15">
        <f>IF(OR(BD22="NA",BD26="NA"),"NA",BD22-BD26)</f>
        <v>1.9000000000000341</v>
      </c>
      <c r="BE43" s="15">
        <f t="shared" ref="BE43:BL43" si="89">IF(OR(BE22="NA",BE26="NA"),"NA",BE22-BE26)</f>
        <v>1.6000000000000227</v>
      </c>
      <c r="BF43" s="15">
        <f t="shared" si="89"/>
        <v>2.6999999999999886</v>
      </c>
      <c r="BG43" s="15">
        <f t="shared" si="89"/>
        <v>1.7999999999999545</v>
      </c>
      <c r="BH43" s="15">
        <f t="shared" si="89"/>
        <v>1.7000000000000455</v>
      </c>
      <c r="BI43" s="15">
        <f t="shared" si="89"/>
        <v>1.6000000000000227</v>
      </c>
      <c r="BJ43" s="15">
        <f t="shared" si="89"/>
        <v>1.7000000000000455</v>
      </c>
      <c r="BK43" s="15">
        <f t="shared" si="89"/>
        <v>1.6000000000000227</v>
      </c>
      <c r="BL43" s="15">
        <f t="shared" si="89"/>
        <v>1.7999999999999545</v>
      </c>
      <c r="BM43" s="15">
        <f>IF(OR(BM22="NA",BM26="NA"),"NA",BM22-BM26)</f>
        <v>1.6000000000000227</v>
      </c>
      <c r="BN43" s="23" t="s">
        <v>5</v>
      </c>
      <c r="BO43" s="15">
        <f>IF(OR(BO22="NA",BO26="NA"),"NA",BO22-BO26)</f>
        <v>1.8000000000000114</v>
      </c>
      <c r="BP43" s="15">
        <f t="shared" ref="BP43:BW43" si="90">IF(OR(BP22="NA",BP26="NA"),"NA",BP22-BP26)</f>
        <v>1.6999999999999886</v>
      </c>
      <c r="BQ43" s="15">
        <f t="shared" si="90"/>
        <v>1.8000000000000114</v>
      </c>
      <c r="BR43" s="15">
        <f t="shared" si="90"/>
        <v>1.6000000000000227</v>
      </c>
      <c r="BS43" s="15">
        <f t="shared" si="90"/>
        <v>1.8000000000000114</v>
      </c>
      <c r="BT43" s="15">
        <f t="shared" si="90"/>
        <v>1.7000000000000455</v>
      </c>
      <c r="BU43" s="15">
        <f t="shared" si="90"/>
        <v>1.6999999999999886</v>
      </c>
      <c r="BV43" s="15">
        <f t="shared" si="90"/>
        <v>1.6000000000000227</v>
      </c>
      <c r="BW43" s="15">
        <f t="shared" si="90"/>
        <v>1.6999999999999886</v>
      </c>
      <c r="BX43" s="15">
        <f>IF(OR(BX22="NA",BX26="NA"),"NA",BX22-BX26)</f>
        <v>1.6000000000000227</v>
      </c>
      <c r="BY43" s="23" t="s">
        <v>5</v>
      </c>
      <c r="BZ43" s="15">
        <f>IF(OR(BZ22="NA",BZ26="NA"),"NA",BZ22-BZ26)</f>
        <v>1.8000000000000114</v>
      </c>
      <c r="CA43" s="15">
        <f t="shared" ref="CA43:CG43" si="91">IF(OR(CA22="NA",CA26="NA"),"NA",CA22-CA26)</f>
        <v>1.6999999999999886</v>
      </c>
      <c r="CB43" s="15">
        <f t="shared" si="91"/>
        <v>1.6999999999999886</v>
      </c>
      <c r="CC43" s="15">
        <f t="shared" si="91"/>
        <v>1.8999999999999773</v>
      </c>
      <c r="CD43" s="15">
        <f t="shared" si="91"/>
        <v>1.6999999999999886</v>
      </c>
      <c r="CE43" s="15">
        <f t="shared" si="91"/>
        <v>1.5999999999999659</v>
      </c>
      <c r="CF43" s="15">
        <f t="shared" si="91"/>
        <v>1.6000000000000227</v>
      </c>
      <c r="CG43" s="15">
        <f t="shared" si="91"/>
        <v>1.9000000000000341</v>
      </c>
      <c r="CH43" s="15">
        <f t="shared" ref="CH43:CI45" si="92">IF(OR(CH22="NA",CH26="NA"),"NA",CH22-CH26)</f>
        <v>1.8000000000000114</v>
      </c>
      <c r="CI43" s="15">
        <f t="shared" si="92"/>
        <v>1.8999999999999773</v>
      </c>
      <c r="CJ43" s="23" t="s">
        <v>5</v>
      </c>
      <c r="CK43" s="15">
        <f t="shared" ref="CK43:CL45" si="93">IF(OR(CK22="NA",CK26="NA"),"NA",CK22-CK26)</f>
        <v>1.6999999999999886</v>
      </c>
      <c r="CL43" s="15">
        <f t="shared" si="93"/>
        <v>1.6000000000000227</v>
      </c>
      <c r="CM43" s="15">
        <f t="shared" ref="CM43:CR43" si="94">IF(OR(CM22="NA",CM26="NA"),"NA",CM22-CM26)</f>
        <v>1.8999999999999773</v>
      </c>
      <c r="CN43" s="15">
        <f t="shared" si="94"/>
        <v>1.7000000000000455</v>
      </c>
      <c r="CO43" s="15">
        <f t="shared" si="94"/>
        <v>1.6000000000000227</v>
      </c>
      <c r="CP43" s="15">
        <f t="shared" si="94"/>
        <v>1.6000000000000227</v>
      </c>
      <c r="CQ43" s="15">
        <f t="shared" si="94"/>
        <v>1.6999999999999886</v>
      </c>
      <c r="CR43" s="15">
        <f t="shared" si="94"/>
        <v>1.7999999999999545</v>
      </c>
      <c r="CS43" s="15">
        <f t="shared" ref="CS43:CT45" si="95">IF(OR(CS22="NA",CS26="NA"),"NA",CS22-CS26)</f>
        <v>1.6000000000000227</v>
      </c>
      <c r="CT43" s="15">
        <f t="shared" si="95"/>
        <v>1.5999999999999659</v>
      </c>
      <c r="CU43" s="23" t="s">
        <v>5</v>
      </c>
      <c r="CV43" s="15">
        <f t="shared" ref="CV43:CW45" si="96">IF(OR(CV22="NA",CV26="NA"),"NA",CV22-CV26)</f>
        <v>1.6999999999999886</v>
      </c>
      <c r="CW43" s="15">
        <f t="shared" si="96"/>
        <v>1.8999999999999773</v>
      </c>
      <c r="CX43" s="15">
        <f t="shared" ref="CX43:DC43" si="97">IF(OR(CX22="NA",CX26="NA"),"NA",CX22-CX26)</f>
        <v>1.7000000000000455</v>
      </c>
      <c r="CY43" s="15">
        <f t="shared" si="97"/>
        <v>1.8999999999999773</v>
      </c>
      <c r="CZ43" s="15">
        <f t="shared" si="97"/>
        <v>1.8999999999999773</v>
      </c>
      <c r="DA43" s="15">
        <f t="shared" si="97"/>
        <v>1.9000000000000341</v>
      </c>
      <c r="DB43" s="15">
        <f t="shared" si="97"/>
        <v>1.6999999999999886</v>
      </c>
      <c r="DC43" s="15">
        <f t="shared" si="97"/>
        <v>1.7000000000000455</v>
      </c>
      <c r="DD43" s="15">
        <f t="shared" ref="DD43:DE45" si="98">IF(OR(DD22="NA",DD26="NA"),"NA",DD22-DD26)</f>
        <v>1.9000000000000341</v>
      </c>
      <c r="DE43" s="15">
        <f t="shared" si="98"/>
        <v>1.6000000000000227</v>
      </c>
      <c r="DF43" s="23" t="s">
        <v>5</v>
      </c>
      <c r="DG43" s="15">
        <f t="shared" ref="DG43:DP43" si="99">IF(OR(DG22="NA",DG26="NA"),"NA",DG22-DG26)</f>
        <v>1.5999999999999659</v>
      </c>
      <c r="DH43" s="15">
        <f t="shared" ref="DH43:DI45" si="100">IF(OR(DH22="NA",DH26="NA"),"NA",DH22-DH26)</f>
        <v>1.3999999999999773</v>
      </c>
      <c r="DI43" s="15">
        <f t="shared" si="100"/>
        <v>1.9000000000000341</v>
      </c>
      <c r="DJ43" s="15">
        <f t="shared" si="99"/>
        <v>1.4000000000000341</v>
      </c>
      <c r="DK43" s="15">
        <f t="shared" si="99"/>
        <v>1.8000000000000114</v>
      </c>
      <c r="DL43" s="15">
        <f t="shared" si="99"/>
        <v>2.0999999999999659</v>
      </c>
      <c r="DM43" s="15">
        <f t="shared" si="99"/>
        <v>1.5999999999999659</v>
      </c>
      <c r="DN43" s="15">
        <f t="shared" si="99"/>
        <v>1.4000000000000341</v>
      </c>
      <c r="DO43" s="15">
        <f t="shared" si="99"/>
        <v>1.3999999999999773</v>
      </c>
      <c r="DP43" s="15">
        <f t="shared" si="99"/>
        <v>1.5999999999999659</v>
      </c>
      <c r="DQ43" s="23" t="s">
        <v>5</v>
      </c>
      <c r="DR43" s="15">
        <f t="shared" ref="DR43:DW45" si="101">IF(OR(DR22="NA",DR26="NA"),"NA",DR22-DR26)</f>
        <v>1.8000000000000114</v>
      </c>
      <c r="DS43" s="15">
        <f t="shared" si="101"/>
        <v>1.1000000000000227</v>
      </c>
      <c r="DT43" s="15">
        <f t="shared" si="101"/>
        <v>1.7000000000000455</v>
      </c>
      <c r="DU43" s="15">
        <f t="shared" si="101"/>
        <v>1.1999999999999886</v>
      </c>
      <c r="DV43" s="15">
        <f t="shared" si="101"/>
        <v>1</v>
      </c>
      <c r="DW43" s="15">
        <f t="shared" si="101"/>
        <v>1.6999999999999886</v>
      </c>
      <c r="DX43" s="15">
        <f t="shared" ref="DX43:EA43" si="102">IF(OR(DX22="NA",DX26="NA"),"NA",DX22-DX26)</f>
        <v>2</v>
      </c>
      <c r="DY43" s="15">
        <f t="shared" si="102"/>
        <v>1</v>
      </c>
      <c r="DZ43" s="15">
        <f t="shared" si="102"/>
        <v>1.6000000000000227</v>
      </c>
      <c r="EA43" s="15">
        <f t="shared" si="102"/>
        <v>1.9000000000000341</v>
      </c>
      <c r="EB43" s="23" t="s">
        <v>5</v>
      </c>
      <c r="EC43" s="107">
        <f t="shared" ref="EC43:ED45" si="103">IF(OR(EC22="NA",EC26="NA"),"NA",EC22-EC26)</f>
        <v>1.7999999999999545</v>
      </c>
      <c r="ED43" s="107">
        <f t="shared" si="103"/>
        <v>2.1000000000000227</v>
      </c>
      <c r="EE43" s="107">
        <f t="shared" ref="EE43:EK43" si="104">IF(OR(EE22="NA",EE26="NA"),"NA",EE22-EE26)</f>
        <v>1.8000000000000114</v>
      </c>
      <c r="EF43" s="107">
        <f t="shared" si="104"/>
        <v>2</v>
      </c>
      <c r="EG43" s="107">
        <f t="shared" si="104"/>
        <v>1.6999999999999886</v>
      </c>
      <c r="EH43" s="107">
        <f t="shared" si="104"/>
        <v>1.3000000000000114</v>
      </c>
      <c r="EI43" s="107">
        <f t="shared" si="104"/>
        <v>1.8000000000000114</v>
      </c>
      <c r="EJ43" s="107">
        <f t="shared" si="104"/>
        <v>1.8000000000000114</v>
      </c>
      <c r="EK43" s="107">
        <f t="shared" si="104"/>
        <v>2</v>
      </c>
      <c r="EL43" s="107">
        <f>IF(OR(EL22="NA",EL26="NA"),"NA",EL22-EL26)</f>
        <v>2</v>
      </c>
      <c r="EM43" s="23" t="s">
        <v>5</v>
      </c>
      <c r="EN43" s="107">
        <f t="shared" ref="EN43:EO45" si="105">IF(OR(EN22="NA",EN26="NA"),"NA",EN22-EN26)</f>
        <v>1.8000000000000114</v>
      </c>
      <c r="EO43" s="107">
        <f t="shared" si="105"/>
        <v>1.5</v>
      </c>
      <c r="EP43" s="107">
        <f>IF(OR(EP22="NA",EP26="NA"),"NA",EP22-EP26)</f>
        <v>1.6000000000000227</v>
      </c>
      <c r="EQ43" s="107"/>
      <c r="ER43" s="107"/>
      <c r="ES43" s="107"/>
      <c r="ET43" s="107"/>
      <c r="EU43" s="107"/>
      <c r="EV43" s="107"/>
      <c r="EW43" s="107"/>
      <c r="EX43" s="23"/>
      <c r="EY43" s="107"/>
      <c r="EZ43" s="107"/>
    </row>
    <row r="44" spans="1:156" ht="11.25" customHeight="1" x14ac:dyDescent="0.2">
      <c r="A44" s="23" t="s">
        <v>24</v>
      </c>
      <c r="B44" s="15">
        <f>IF(OR(B23="NA",B27="NA"),"NA",B23-B27)</f>
        <v>1.1999999999999886</v>
      </c>
      <c r="C44" s="15">
        <f t="shared" ref="C44:K44" si="106">IF(OR(C23="NA",C27="NA"),"NA",C23-C27)</f>
        <v>1.1000000000000227</v>
      </c>
      <c r="D44" s="15">
        <f>IF(OR(D23="NA",D27="NA"),"NA",D23-D27)</f>
        <v>1</v>
      </c>
      <c r="E44" s="15">
        <f t="shared" si="106"/>
        <v>1</v>
      </c>
      <c r="F44" s="15">
        <v>1</v>
      </c>
      <c r="G44" s="15">
        <f t="shared" si="106"/>
        <v>1.1000000000000227</v>
      </c>
      <c r="H44" s="15">
        <f t="shared" si="106"/>
        <v>1</v>
      </c>
      <c r="I44" s="15">
        <f t="shared" si="106"/>
        <v>1</v>
      </c>
      <c r="J44" s="15">
        <f t="shared" si="106"/>
        <v>1</v>
      </c>
      <c r="K44" s="15">
        <f t="shared" si="106"/>
        <v>1.1000000000000227</v>
      </c>
      <c r="L44" s="23" t="s">
        <v>24</v>
      </c>
      <c r="M44" s="15">
        <f>IF(OR(M23="NA",M27="NA"),"NA",M23-M27)</f>
        <v>1</v>
      </c>
      <c r="N44" s="15">
        <f t="shared" ref="N44:U44" si="107">IF(OR(N23="NA",N27="NA"),"NA",N23-N27)</f>
        <v>1.5</v>
      </c>
      <c r="O44" s="15">
        <f t="shared" si="107"/>
        <v>1</v>
      </c>
      <c r="P44" s="15">
        <f t="shared" si="107"/>
        <v>1</v>
      </c>
      <c r="Q44" s="15">
        <f t="shared" si="107"/>
        <v>1</v>
      </c>
      <c r="R44" s="15">
        <f t="shared" si="107"/>
        <v>1.1000000000000227</v>
      </c>
      <c r="S44" s="15">
        <f t="shared" si="107"/>
        <v>1.1000000000000227</v>
      </c>
      <c r="T44" s="15">
        <f t="shared" si="85"/>
        <v>1.1999999999999886</v>
      </c>
      <c r="U44" s="15">
        <f t="shared" si="107"/>
        <v>1.1999999999999886</v>
      </c>
      <c r="V44" s="23" t="s">
        <v>24</v>
      </c>
      <c r="W44" s="15">
        <f>IF(OR(W23="NA",W27="NA"),"NA",W23-W27)</f>
        <v>1.1999999999999886</v>
      </c>
      <c r="X44" s="15">
        <f t="shared" ref="X44:AE44" si="108">IF(OR(X23="NA",X27="NA"),"NA",X23-X27)</f>
        <v>1.2999999999999545</v>
      </c>
      <c r="Y44" s="15">
        <f t="shared" si="108"/>
        <v>0.89999999999997726</v>
      </c>
      <c r="Z44" s="15">
        <f t="shared" si="108"/>
        <v>1.5</v>
      </c>
      <c r="AA44" s="15">
        <f t="shared" si="108"/>
        <v>1.3999999999999773</v>
      </c>
      <c r="AB44" s="15">
        <f t="shared" si="108"/>
        <v>1.3000000000000114</v>
      </c>
      <c r="AC44" s="15">
        <f t="shared" si="108"/>
        <v>1.3000000000000114</v>
      </c>
      <c r="AD44" s="15">
        <f t="shared" si="108"/>
        <v>1.5</v>
      </c>
      <c r="AE44" s="15">
        <f t="shared" si="108"/>
        <v>1.3000000000000114</v>
      </c>
      <c r="AF44" s="15">
        <f>IF(OR(AF23="NA",AF27="NA"),"NA",AF23-AF27)</f>
        <v>1.6000000000000227</v>
      </c>
      <c r="AG44" s="23" t="s">
        <v>24</v>
      </c>
      <c r="AH44" s="15">
        <f t="shared" ref="AH44:AP44" si="109">IF(OR(AH23="NA",AH27="NA"),"NA",AH23-AH27)</f>
        <v>1.1000000000000227</v>
      </c>
      <c r="AI44" s="15">
        <f t="shared" si="109"/>
        <v>1.3999999999999773</v>
      </c>
      <c r="AJ44" s="15">
        <f t="shared" si="109"/>
        <v>1.6000000000000227</v>
      </c>
      <c r="AK44" s="15">
        <f t="shared" si="109"/>
        <v>1.2999999999999545</v>
      </c>
      <c r="AL44" s="15">
        <f t="shared" si="109"/>
        <v>1.3999999999999773</v>
      </c>
      <c r="AM44" s="15">
        <f t="shared" si="109"/>
        <v>1.6000000000000227</v>
      </c>
      <c r="AN44" s="15">
        <f t="shared" si="109"/>
        <v>1.2000000000000455</v>
      </c>
      <c r="AO44" s="15">
        <f t="shared" si="109"/>
        <v>1.3999999999999773</v>
      </c>
      <c r="AP44" s="15">
        <f t="shared" si="109"/>
        <v>1.5999999999999659</v>
      </c>
      <c r="AQ44" s="15">
        <f>IF(OR(AQ23="NA",AQ27="NA"),"NA",AQ23-AQ27)</f>
        <v>1.1999999999999886</v>
      </c>
      <c r="AR44" s="23" t="s">
        <v>24</v>
      </c>
      <c r="AS44" s="15">
        <f t="shared" ref="AS44:BA44" si="110">IF(OR(AS23="NA",AS27="NA"),"NA",AS23-AS27)</f>
        <v>1.5999999999999659</v>
      </c>
      <c r="AT44" s="15">
        <f t="shared" si="110"/>
        <v>1.3000000000000114</v>
      </c>
      <c r="AU44" s="15">
        <f t="shared" si="110"/>
        <v>1.5</v>
      </c>
      <c r="AV44" s="15">
        <f t="shared" si="110"/>
        <v>1.8000000000000114</v>
      </c>
      <c r="AW44" s="15">
        <f t="shared" si="110"/>
        <v>1.3999999999999773</v>
      </c>
      <c r="AX44" s="15">
        <f t="shared" si="110"/>
        <v>1.3000000000000114</v>
      </c>
      <c r="AY44" s="15">
        <f t="shared" si="110"/>
        <v>1.1999999999999886</v>
      </c>
      <c r="AZ44" s="15">
        <f t="shared" si="110"/>
        <v>1.6999999999999886</v>
      </c>
      <c r="BA44" s="15">
        <f t="shared" si="110"/>
        <v>1.0999999999999659</v>
      </c>
      <c r="BB44" s="15">
        <f>IF(OR(BB23="NA",BB27="NA"),"NA",BB23-BB27)</f>
        <v>1.3999999999999773</v>
      </c>
      <c r="BC44" s="23" t="s">
        <v>24</v>
      </c>
      <c r="BD44" s="15">
        <f>IF(OR(BD23="NA",BD27="NA"),"NA",BD23-BD27)</f>
        <v>1.1000000000000227</v>
      </c>
      <c r="BE44" s="15">
        <f t="shared" ref="BE44:BL44" si="111">IF(OR(BE23="NA",BE27="NA"),"NA",BE23-BE27)</f>
        <v>1.1999999999999886</v>
      </c>
      <c r="BF44" s="15">
        <f t="shared" si="111"/>
        <v>1.8000000000000114</v>
      </c>
      <c r="BG44" s="15">
        <f t="shared" si="111"/>
        <v>1.1999999999999886</v>
      </c>
      <c r="BH44" s="15">
        <f t="shared" si="111"/>
        <v>0.80000000000001137</v>
      </c>
      <c r="BI44" s="15">
        <f t="shared" si="111"/>
        <v>1.3000000000000114</v>
      </c>
      <c r="BJ44" s="15">
        <f t="shared" si="111"/>
        <v>0.69999999999998863</v>
      </c>
      <c r="BK44" s="15">
        <f t="shared" si="111"/>
        <v>1.1000000000000227</v>
      </c>
      <c r="BL44" s="15">
        <f t="shared" si="111"/>
        <v>0.69999999999998863</v>
      </c>
      <c r="BM44" s="15">
        <f>IF(OR(BM23="NA",BM27="NA"),"NA",BM23-BM27)</f>
        <v>1.2000000000000455</v>
      </c>
      <c r="BN44" s="23" t="s">
        <v>24</v>
      </c>
      <c r="BO44" s="15">
        <f>IF(OR(BO23="NA",BO27="NA"),"NA",BO23-BO27)</f>
        <v>1.5999999999999659</v>
      </c>
      <c r="BP44" s="15">
        <f t="shared" ref="BP44:BW44" si="112">IF(OR(BP23="NA",BP27="NA"),"NA",BP23-BP27)</f>
        <v>0.59999999999996589</v>
      </c>
      <c r="BQ44" s="15">
        <f t="shared" si="112"/>
        <v>1.1000000000000227</v>
      </c>
      <c r="BR44" s="15">
        <f t="shared" si="112"/>
        <v>1.3000000000000114</v>
      </c>
      <c r="BS44" s="15">
        <f t="shared" si="112"/>
        <v>1.1999999999999886</v>
      </c>
      <c r="BT44" s="15">
        <f t="shared" si="112"/>
        <v>1.1999999999999886</v>
      </c>
      <c r="BU44" s="15">
        <f t="shared" si="112"/>
        <v>1.3999999999999773</v>
      </c>
      <c r="BV44" s="15">
        <f t="shared" si="112"/>
        <v>1.0999999999999659</v>
      </c>
      <c r="BW44" s="15">
        <f t="shared" si="112"/>
        <v>1.0999999999999659</v>
      </c>
      <c r="BX44" s="15">
        <f>IF(OR(BX23="NA",BX27="NA"),"NA",BX23-BX27)</f>
        <v>1</v>
      </c>
      <c r="BY44" s="23" t="s">
        <v>24</v>
      </c>
      <c r="BZ44" s="15">
        <f>IF(OR(BZ23="NA",BZ27="NA"),"NA",BZ23-BZ27)</f>
        <v>1.1999999999999886</v>
      </c>
      <c r="CA44" s="15">
        <f t="shared" ref="CA44:CG44" si="113">IF(OR(CA23="NA",CA27="NA"),"NA",CA23-CA27)</f>
        <v>1.1000000000000227</v>
      </c>
      <c r="CB44" s="15">
        <f t="shared" si="113"/>
        <v>1.3999999999999773</v>
      </c>
      <c r="CC44" s="15">
        <f t="shared" si="113"/>
        <v>1.3000000000000114</v>
      </c>
      <c r="CD44" s="15">
        <f t="shared" si="113"/>
        <v>1.1999999999999886</v>
      </c>
      <c r="CE44" s="15">
        <f t="shared" si="113"/>
        <v>1.1999999999999886</v>
      </c>
      <c r="CF44" s="15">
        <f t="shared" si="113"/>
        <v>1.1000000000000227</v>
      </c>
      <c r="CG44" s="15">
        <f t="shared" si="113"/>
        <v>1.5999999999999659</v>
      </c>
      <c r="CH44" s="15">
        <f t="shared" si="92"/>
        <v>1.2999999999999545</v>
      </c>
      <c r="CI44" s="15">
        <f t="shared" si="92"/>
        <v>1.1999999999999886</v>
      </c>
      <c r="CJ44" s="23" t="s">
        <v>24</v>
      </c>
      <c r="CK44" s="15">
        <f t="shared" si="93"/>
        <v>1.2000000000000455</v>
      </c>
      <c r="CL44" s="15">
        <f t="shared" si="93"/>
        <v>1.1999999999999886</v>
      </c>
      <c r="CM44" s="15">
        <f t="shared" ref="CM44:CR44" si="114">IF(OR(CM23="NA",CM27="NA"),"NA",CM23-CM27)</f>
        <v>1.3999999999999773</v>
      </c>
      <c r="CN44" s="15">
        <f t="shared" si="114"/>
        <v>1.1999999999999886</v>
      </c>
      <c r="CO44" s="15">
        <f t="shared" si="114"/>
        <v>1.8999999999999773</v>
      </c>
      <c r="CP44" s="15">
        <f t="shared" si="114"/>
        <v>1.3000000000000114</v>
      </c>
      <c r="CQ44" s="15">
        <f t="shared" si="114"/>
        <v>1.1999999999999886</v>
      </c>
      <c r="CR44" s="15">
        <f t="shared" si="114"/>
        <v>1.1999999999999886</v>
      </c>
      <c r="CS44" s="15">
        <f t="shared" si="95"/>
        <v>1.1999999999999886</v>
      </c>
      <c r="CT44" s="15">
        <f t="shared" si="95"/>
        <v>1.3999999999999773</v>
      </c>
      <c r="CU44" s="23" t="s">
        <v>24</v>
      </c>
      <c r="CV44" s="15">
        <f t="shared" si="96"/>
        <v>1.3000000000000114</v>
      </c>
      <c r="CW44" s="15">
        <f t="shared" si="96"/>
        <v>1.3000000000000114</v>
      </c>
      <c r="CX44" s="15">
        <f t="shared" ref="CX44:DC44" si="115">IF(OR(CX23="NA",CX27="NA"),"NA",CX23-CX27)</f>
        <v>1.4000000000000341</v>
      </c>
      <c r="CY44" s="15">
        <f t="shared" si="115"/>
        <v>1.1000000000000227</v>
      </c>
      <c r="CZ44" s="15">
        <f t="shared" si="115"/>
        <v>1.3999999999999773</v>
      </c>
      <c r="DA44" s="15">
        <f t="shared" si="115"/>
        <v>1.0999999999999659</v>
      </c>
      <c r="DB44" s="15">
        <f t="shared" si="115"/>
        <v>1.3000000000000114</v>
      </c>
      <c r="DC44" s="15">
        <f t="shared" si="115"/>
        <v>1.3999999999999773</v>
      </c>
      <c r="DD44" s="15">
        <f t="shared" si="98"/>
        <v>1.4000000000000341</v>
      </c>
      <c r="DE44" s="15">
        <f t="shared" si="98"/>
        <v>1.2000000000000455</v>
      </c>
      <c r="DF44" s="23" t="s">
        <v>24</v>
      </c>
      <c r="DG44" s="15">
        <f t="shared" ref="DG44:DP44" si="116">IF(OR(DG23="NA",DG27="NA"),"NA",DG23-DG27)</f>
        <v>1.0999999999999659</v>
      </c>
      <c r="DH44" s="15">
        <f t="shared" si="100"/>
        <v>1.4000000000000341</v>
      </c>
      <c r="DI44" s="15">
        <f t="shared" si="100"/>
        <v>1.1999999999999886</v>
      </c>
      <c r="DJ44" s="15">
        <f t="shared" si="116"/>
        <v>1.0999999999999659</v>
      </c>
      <c r="DK44" s="15">
        <f t="shared" si="116"/>
        <v>1.1000000000000227</v>
      </c>
      <c r="DL44" s="15">
        <f t="shared" si="116"/>
        <v>1.5</v>
      </c>
      <c r="DM44" s="15">
        <f t="shared" si="116"/>
        <v>1.3000000000000114</v>
      </c>
      <c r="DN44" s="15">
        <f t="shared" si="116"/>
        <v>1.3999999999999773</v>
      </c>
      <c r="DO44" s="15">
        <f t="shared" si="116"/>
        <v>1.8999999999999773</v>
      </c>
      <c r="DP44" s="15">
        <f t="shared" si="116"/>
        <v>1</v>
      </c>
      <c r="DQ44" s="23" t="s">
        <v>24</v>
      </c>
      <c r="DR44" s="15">
        <f t="shared" si="101"/>
        <v>1</v>
      </c>
      <c r="DS44" s="15">
        <f t="shared" si="101"/>
        <v>1</v>
      </c>
      <c r="DT44" s="15">
        <f t="shared" si="101"/>
        <v>1</v>
      </c>
      <c r="DU44" s="15">
        <f t="shared" si="101"/>
        <v>1.0999999999999659</v>
      </c>
      <c r="DV44" s="15">
        <f t="shared" si="101"/>
        <v>1.5</v>
      </c>
      <c r="DW44" s="15">
        <f t="shared" si="101"/>
        <v>1</v>
      </c>
      <c r="DX44" s="15">
        <f t="shared" ref="DX44:EA44" si="117">IF(OR(DX23="NA",DX27="NA"),"NA",DX23-DX27)</f>
        <v>0.30000000000001137</v>
      </c>
      <c r="DY44" s="15">
        <f t="shared" si="117"/>
        <v>1.5</v>
      </c>
      <c r="DZ44" s="15">
        <f t="shared" si="117"/>
        <v>1.1999999999999886</v>
      </c>
      <c r="EA44" s="15">
        <f t="shared" si="117"/>
        <v>1.5</v>
      </c>
      <c r="EB44" s="23" t="s">
        <v>24</v>
      </c>
      <c r="EC44" s="107">
        <f t="shared" si="103"/>
        <v>1.3000000000000114</v>
      </c>
      <c r="ED44" s="107">
        <f t="shared" si="103"/>
        <v>1.3000000000000114</v>
      </c>
      <c r="EE44" s="107">
        <f t="shared" ref="EE44:EK44" si="118">IF(OR(EE23="NA",EE27="NA"),"NA",EE23-EE27)</f>
        <v>1.1999999999999886</v>
      </c>
      <c r="EF44" s="107">
        <f t="shared" si="118"/>
        <v>0.89999999999997726</v>
      </c>
      <c r="EG44" s="107">
        <f t="shared" si="118"/>
        <v>1.2000000000000455</v>
      </c>
      <c r="EH44" s="107">
        <f t="shared" si="118"/>
        <v>1</v>
      </c>
      <c r="EI44" s="107">
        <f t="shared" si="118"/>
        <v>1.1999999999999886</v>
      </c>
      <c r="EJ44" s="107">
        <f t="shared" si="118"/>
        <v>2</v>
      </c>
      <c r="EK44" s="107">
        <f t="shared" si="118"/>
        <v>1</v>
      </c>
      <c r="EL44" s="107">
        <f>IF(OR(EL23="NA",EL27="NA"),"NA",EL23-EL27)</f>
        <v>1.1999999999999886</v>
      </c>
      <c r="EM44" s="23" t="s">
        <v>24</v>
      </c>
      <c r="EN44" s="107">
        <f t="shared" si="105"/>
        <v>1.3000000000000114</v>
      </c>
      <c r="EO44" s="107">
        <f t="shared" si="105"/>
        <v>1.5</v>
      </c>
      <c r="EP44" s="107">
        <f>IF(OR(EP23="NA",EP27="NA"),"NA",EP23-EP27)</f>
        <v>1.4000000000000341</v>
      </c>
      <c r="EQ44" s="107"/>
      <c r="ER44" s="107"/>
      <c r="ES44" s="107"/>
      <c r="ET44" s="107"/>
      <c r="EU44" s="107"/>
      <c r="EV44" s="107"/>
      <c r="EW44" s="107"/>
      <c r="EX44" s="23"/>
      <c r="EY44" s="107"/>
      <c r="EZ44" s="107"/>
    </row>
    <row r="45" spans="1:156" ht="11.25" customHeight="1" x14ac:dyDescent="0.2">
      <c r="A45" s="23" t="s">
        <v>4</v>
      </c>
      <c r="B45" s="15">
        <f>IF(OR(B24="NA",B28="NA"),"NA",B24-B28)</f>
        <v>1</v>
      </c>
      <c r="C45" s="15">
        <f t="shared" ref="C45:K45" si="119">IF(OR(C24="NA",C28="NA"),"NA",C24-C28)</f>
        <v>1.1000000000000227</v>
      </c>
      <c r="D45" s="15">
        <f>IF(OR(D24="NA",D28="NA"),"NA",D24-D28)</f>
        <v>1.1000000000000227</v>
      </c>
      <c r="E45" s="15">
        <f t="shared" si="119"/>
        <v>1.0999999999999659</v>
      </c>
      <c r="F45" s="15">
        <f>IF(OR(F24="NA",F28="NA"),"NA",F24-F28)</f>
        <v>1.3999999999999773</v>
      </c>
      <c r="G45" s="15">
        <f t="shared" si="119"/>
        <v>1.5</v>
      </c>
      <c r="H45" s="15">
        <f t="shared" si="119"/>
        <v>1.3000000000000114</v>
      </c>
      <c r="I45" s="15">
        <f t="shared" si="119"/>
        <v>1.1999999999999886</v>
      </c>
      <c r="J45" s="15">
        <f t="shared" si="119"/>
        <v>1.3000000000000114</v>
      </c>
      <c r="K45" s="15">
        <f t="shared" si="119"/>
        <v>2</v>
      </c>
      <c r="L45" s="23" t="s">
        <v>4</v>
      </c>
      <c r="M45" s="15">
        <f>IF(OR(M24="NA",M28="NA"),"NA",M24-M28)</f>
        <v>1.1000000000000227</v>
      </c>
      <c r="N45" s="15">
        <f t="shared" ref="N45:U45" si="120">IF(OR(N24="NA",N28="NA"),"NA",N24-N28)</f>
        <v>1.8000000000000114</v>
      </c>
      <c r="O45" s="15">
        <f t="shared" si="120"/>
        <v>1.9000000000000341</v>
      </c>
      <c r="P45" s="15">
        <f t="shared" si="120"/>
        <v>1.6999999999999886</v>
      </c>
      <c r="Q45" s="15">
        <f t="shared" si="120"/>
        <v>1.6000000000000227</v>
      </c>
      <c r="R45" s="15">
        <f t="shared" si="120"/>
        <v>1.4000000000000341</v>
      </c>
      <c r="S45" s="15">
        <f t="shared" si="120"/>
        <v>1.6999999999999886</v>
      </c>
      <c r="T45" s="15">
        <f t="shared" si="120"/>
        <v>1.6000000000000227</v>
      </c>
      <c r="U45" s="15">
        <f t="shared" si="120"/>
        <v>1.1999999999999886</v>
      </c>
      <c r="V45" s="23" t="s">
        <v>4</v>
      </c>
      <c r="W45" s="15">
        <f>IF(OR(W24="NA",W28="NA"),"NA",W24-W28)</f>
        <v>1.6999999999999886</v>
      </c>
      <c r="X45" s="15">
        <f t="shared" ref="X45:AE45" si="121">IF(OR(X24="NA",X28="NA"),"NA",X24-X28)</f>
        <v>1.5</v>
      </c>
      <c r="Y45" s="15">
        <f t="shared" si="121"/>
        <v>2</v>
      </c>
      <c r="Z45" s="15">
        <f t="shared" si="121"/>
        <v>1.9000000000000341</v>
      </c>
      <c r="AA45" s="15">
        <f t="shared" si="121"/>
        <v>1.1000000000000227</v>
      </c>
      <c r="AB45" s="15">
        <f t="shared" si="121"/>
        <v>2.5</v>
      </c>
      <c r="AC45" s="15">
        <f t="shared" si="121"/>
        <v>1.6000000000000227</v>
      </c>
      <c r="AD45" s="15">
        <f t="shared" si="121"/>
        <v>1.6999999999999886</v>
      </c>
      <c r="AE45" s="15">
        <f t="shared" si="121"/>
        <v>1.5999999999999659</v>
      </c>
      <c r="AF45" s="15">
        <f>IF(OR(AF24="NA",AF28="NA"),"NA",AF24-AF28)</f>
        <v>2.6000000000000227</v>
      </c>
      <c r="AG45" s="23" t="s">
        <v>4</v>
      </c>
      <c r="AH45" s="15">
        <f t="shared" ref="AH45:AP45" si="122">IF(OR(AH24="NA",AH28="NA"),"NA",AH24-AH28)</f>
        <v>1</v>
      </c>
      <c r="AI45" s="15">
        <f t="shared" si="122"/>
        <v>1.6999999999999886</v>
      </c>
      <c r="AJ45" s="15">
        <f t="shared" si="122"/>
        <v>1.8000000000000114</v>
      </c>
      <c r="AK45" s="15">
        <f t="shared" si="122"/>
        <v>0.89999999999997726</v>
      </c>
      <c r="AL45" s="15">
        <f t="shared" si="122"/>
        <v>1.9000000000000341</v>
      </c>
      <c r="AM45" s="15">
        <f t="shared" si="122"/>
        <v>1.5</v>
      </c>
      <c r="AN45" s="15">
        <f t="shared" si="122"/>
        <v>1.5</v>
      </c>
      <c r="AO45" s="15">
        <f t="shared" si="122"/>
        <v>1.1999999999999886</v>
      </c>
      <c r="AP45" s="15">
        <f t="shared" si="122"/>
        <v>1</v>
      </c>
      <c r="AQ45" s="15">
        <f>IF(OR(AQ24="NA",AQ28="NA"),"NA",AQ24-AQ28)</f>
        <v>1.1999999999999886</v>
      </c>
      <c r="AR45" s="23" t="s">
        <v>4</v>
      </c>
      <c r="AS45" s="15">
        <f t="shared" ref="AS45:BA45" si="123">IF(OR(AS24="NA",AS28="NA"),"NA",AS24-AS28)</f>
        <v>1</v>
      </c>
      <c r="AT45" s="15">
        <f t="shared" si="123"/>
        <v>1.6999999999999886</v>
      </c>
      <c r="AU45" s="15">
        <f t="shared" si="123"/>
        <v>1.6000000000000227</v>
      </c>
      <c r="AV45" s="15">
        <f t="shared" si="123"/>
        <v>1.6000000000000227</v>
      </c>
      <c r="AW45" s="15">
        <f t="shared" si="123"/>
        <v>1.6999999999999886</v>
      </c>
      <c r="AX45" s="15">
        <f t="shared" si="123"/>
        <v>1.5</v>
      </c>
      <c r="AY45" s="15">
        <f t="shared" si="123"/>
        <v>1.5</v>
      </c>
      <c r="AZ45" s="15">
        <f t="shared" si="123"/>
        <v>1.4000000000000341</v>
      </c>
      <c r="BA45" s="15">
        <f t="shared" si="123"/>
        <v>1.3999999999999773</v>
      </c>
      <c r="BB45" s="15">
        <f>IF(OR(BB24="NA",BB28="NA"),"NA",BB24-BB28)</f>
        <v>1.6000000000000227</v>
      </c>
      <c r="BC45" s="23" t="s">
        <v>4</v>
      </c>
      <c r="BD45" s="15">
        <f>IF(OR(BD24="NA",BD28="NA"),"NA",BD24-BD28)</f>
        <v>0.69999999999998863</v>
      </c>
      <c r="BE45" s="15">
        <f t="shared" ref="BE45:BL45" si="124">IF(OR(BE24="NA",BE28="NA"),"NA",BE24-BE28)</f>
        <v>1.4000000000000341</v>
      </c>
      <c r="BF45" s="15">
        <f t="shared" si="124"/>
        <v>1.8000000000000114</v>
      </c>
      <c r="BG45" s="15">
        <f t="shared" si="124"/>
        <v>1.6000000000000227</v>
      </c>
      <c r="BH45" s="15">
        <f t="shared" si="124"/>
        <v>2.1000000000000227</v>
      </c>
      <c r="BI45" s="15">
        <f t="shared" si="124"/>
        <v>1.3999999999999773</v>
      </c>
      <c r="BJ45" s="15">
        <f t="shared" si="124"/>
        <v>1.6999999999999886</v>
      </c>
      <c r="BK45" s="15">
        <f t="shared" si="124"/>
        <v>1.9000000000000341</v>
      </c>
      <c r="BL45" s="15">
        <f t="shared" si="124"/>
        <v>2.1999999999999886</v>
      </c>
      <c r="BM45" s="15">
        <f>IF(OR(BM24="NA",BM28="NA"),"NA",BM24-BM28)</f>
        <v>0.59999999999996589</v>
      </c>
      <c r="BN45" s="23" t="s">
        <v>4</v>
      </c>
      <c r="BO45" s="15">
        <f>IF(OR(BO24="NA",BO28="NA"),"NA",BO24-BO28)</f>
        <v>1</v>
      </c>
      <c r="BP45" s="15">
        <f t="shared" ref="BP45:BW45" si="125">IF(OR(BP24="NA",BP28="NA"),"NA",BP24-BP28)</f>
        <v>2.8000000000000114</v>
      </c>
      <c r="BQ45" s="15">
        <f t="shared" si="125"/>
        <v>1.5</v>
      </c>
      <c r="BR45" s="15">
        <f t="shared" si="125"/>
        <v>1.5</v>
      </c>
      <c r="BS45" s="15">
        <f t="shared" si="125"/>
        <v>1.4000000000000341</v>
      </c>
      <c r="BT45" s="15">
        <f t="shared" si="125"/>
        <v>1.8000000000000114</v>
      </c>
      <c r="BU45" s="15">
        <f t="shared" si="125"/>
        <v>1.2999999999999545</v>
      </c>
      <c r="BV45" s="15">
        <f t="shared" si="125"/>
        <v>1.3999999999999773</v>
      </c>
      <c r="BW45" s="15">
        <f t="shared" si="125"/>
        <v>1.1999999999999886</v>
      </c>
      <c r="BX45" s="15">
        <f>IF(OR(BX24="NA",BX28="NA"),"NA",BX24-BX28)</f>
        <v>1.3999999999999773</v>
      </c>
      <c r="BY45" s="23" t="s">
        <v>4</v>
      </c>
      <c r="BZ45" s="15">
        <f>IF(OR(BZ24="NA",BZ28="NA"),"NA",BZ24-BZ28)</f>
        <v>1.8000000000000114</v>
      </c>
      <c r="CA45" s="15">
        <f t="shared" ref="CA45:CG45" si="126">IF(OR(CA24="NA",CA28="NA"),"NA",CA24-CA28)</f>
        <v>1.7999999999999545</v>
      </c>
      <c r="CB45" s="15">
        <f t="shared" si="126"/>
        <v>1.3000000000000114</v>
      </c>
      <c r="CC45" s="15">
        <f t="shared" si="126"/>
        <v>2.1000000000000227</v>
      </c>
      <c r="CD45" s="15">
        <f t="shared" si="126"/>
        <v>1.1999999999999886</v>
      </c>
      <c r="CE45" s="15">
        <f t="shared" si="126"/>
        <v>1.5</v>
      </c>
      <c r="CF45" s="15">
        <f t="shared" si="126"/>
        <v>1.7999999999999545</v>
      </c>
      <c r="CG45" s="15">
        <f t="shared" si="126"/>
        <v>1.6999999999999886</v>
      </c>
      <c r="CH45" s="15">
        <f t="shared" si="92"/>
        <v>2.8000000000000114</v>
      </c>
      <c r="CI45" s="15">
        <f t="shared" si="92"/>
        <v>2</v>
      </c>
      <c r="CJ45" s="23" t="s">
        <v>4</v>
      </c>
      <c r="CK45" s="15">
        <f t="shared" si="93"/>
        <v>1.9000000000000341</v>
      </c>
      <c r="CL45" s="15">
        <f t="shared" si="93"/>
        <v>2</v>
      </c>
      <c r="CM45" s="15">
        <f t="shared" ref="CM45:CR45" si="127">IF(OR(CM24="NA",CM28="NA"),"NA",CM24-CM28)</f>
        <v>1.3000000000000114</v>
      </c>
      <c r="CN45" s="15">
        <f t="shared" si="127"/>
        <v>1.6999999999999886</v>
      </c>
      <c r="CO45" s="15">
        <f t="shared" si="127"/>
        <v>1.2999999999999545</v>
      </c>
      <c r="CP45" s="15">
        <f t="shared" si="127"/>
        <v>1.1000000000000227</v>
      </c>
      <c r="CQ45" s="15">
        <f t="shared" si="127"/>
        <v>1.2000000000000455</v>
      </c>
      <c r="CR45" s="15">
        <f t="shared" si="127"/>
        <v>1.5999999999999659</v>
      </c>
      <c r="CS45" s="15">
        <f t="shared" si="95"/>
        <v>1.5999999999999659</v>
      </c>
      <c r="CT45" s="15">
        <f t="shared" si="95"/>
        <v>1.3999999999999773</v>
      </c>
      <c r="CU45" s="23" t="s">
        <v>4</v>
      </c>
      <c r="CV45" s="15">
        <f t="shared" si="96"/>
        <v>1.1999999999999886</v>
      </c>
      <c r="CW45" s="15">
        <f t="shared" si="96"/>
        <v>1.6999999999999886</v>
      </c>
      <c r="CX45" s="15">
        <f t="shared" ref="CX45:DC45" si="128">IF(OR(CX24="NA",CX28="NA"),"NA",CX24-CX28)</f>
        <v>1.1999999999999886</v>
      </c>
      <c r="CY45" s="15">
        <f t="shared" si="128"/>
        <v>1.6000000000000227</v>
      </c>
      <c r="CZ45" s="15">
        <f t="shared" si="128"/>
        <v>1.6999999999999886</v>
      </c>
      <c r="DA45" s="15">
        <f t="shared" si="128"/>
        <v>1.5999999999999659</v>
      </c>
      <c r="DB45" s="15">
        <f t="shared" si="128"/>
        <v>1.6000000000000227</v>
      </c>
      <c r="DC45" s="15">
        <f t="shared" si="128"/>
        <v>1.5999999999999659</v>
      </c>
      <c r="DD45" s="15">
        <f t="shared" si="98"/>
        <v>1.6999999999999886</v>
      </c>
      <c r="DE45" s="15">
        <f t="shared" si="98"/>
        <v>1.3999999999999773</v>
      </c>
      <c r="DF45" s="23" t="s">
        <v>4</v>
      </c>
      <c r="DG45" s="15">
        <f t="shared" ref="DG45:DP45" si="129">IF(OR(DG24="NA",DG28="NA"),"NA",DG24-DG28)</f>
        <v>1.1999999999999886</v>
      </c>
      <c r="DH45" s="15">
        <f t="shared" si="100"/>
        <v>1.8000000000000114</v>
      </c>
      <c r="DI45" s="15">
        <f t="shared" si="100"/>
        <v>1.3999999999999773</v>
      </c>
      <c r="DJ45" s="15">
        <f t="shared" si="129"/>
        <v>1.6000000000000227</v>
      </c>
      <c r="DK45" s="15">
        <f t="shared" si="129"/>
        <v>1.6999999999999886</v>
      </c>
      <c r="DL45" s="15">
        <f t="shared" si="129"/>
        <v>2</v>
      </c>
      <c r="DM45" s="15">
        <f t="shared" si="129"/>
        <v>1.0999999999999659</v>
      </c>
      <c r="DN45" s="15">
        <f t="shared" si="129"/>
        <v>1.6999999999999886</v>
      </c>
      <c r="DO45" s="15">
        <f t="shared" si="129"/>
        <v>1</v>
      </c>
      <c r="DP45" s="15">
        <f t="shared" si="129"/>
        <v>1.8000000000000114</v>
      </c>
      <c r="DQ45" s="23" t="s">
        <v>4</v>
      </c>
      <c r="DR45" s="15">
        <f t="shared" si="101"/>
        <v>1</v>
      </c>
      <c r="DS45" s="15">
        <f t="shared" si="101"/>
        <v>0.69999999999998863</v>
      </c>
      <c r="DT45" s="15">
        <f t="shared" si="101"/>
        <v>2.1000000000000227</v>
      </c>
      <c r="DU45" s="15">
        <f t="shared" si="101"/>
        <v>1.7999999999999545</v>
      </c>
      <c r="DV45" s="15">
        <f t="shared" si="101"/>
        <v>1.6000000000000227</v>
      </c>
      <c r="DW45" s="15">
        <f t="shared" si="101"/>
        <v>2</v>
      </c>
      <c r="DX45" s="15">
        <f t="shared" ref="DX45:EA45" si="130">IF(OR(DX24="NA",DX28="NA"),"NA",DX24-DX28)</f>
        <v>2.3000000000000114</v>
      </c>
      <c r="DY45" s="15">
        <f t="shared" si="130"/>
        <v>2</v>
      </c>
      <c r="DZ45" s="15">
        <f t="shared" si="130"/>
        <v>1.8999999999999773</v>
      </c>
      <c r="EA45" s="15">
        <f t="shared" si="130"/>
        <v>1.1999999999999886</v>
      </c>
      <c r="EB45" s="23" t="s">
        <v>4</v>
      </c>
      <c r="EC45" s="107">
        <f t="shared" si="103"/>
        <v>0.80000000000001137</v>
      </c>
      <c r="ED45" s="107">
        <f t="shared" si="103"/>
        <v>1.8000000000000114</v>
      </c>
      <c r="EE45" s="107">
        <f t="shared" ref="EE45:EK45" si="131">IF(OR(EE24="NA",EE28="NA"),"NA",EE24-EE28)</f>
        <v>1.5</v>
      </c>
      <c r="EF45" s="107">
        <f t="shared" si="131"/>
        <v>1.3000000000000114</v>
      </c>
      <c r="EG45" s="107">
        <f t="shared" si="131"/>
        <v>1.1999999999999886</v>
      </c>
      <c r="EH45" s="107">
        <f t="shared" si="131"/>
        <v>1.5</v>
      </c>
      <c r="EI45" s="107">
        <f t="shared" si="131"/>
        <v>1.5999999999999659</v>
      </c>
      <c r="EJ45" s="107">
        <f t="shared" si="131"/>
        <v>1.2999999999999545</v>
      </c>
      <c r="EK45" s="107">
        <f t="shared" si="131"/>
        <v>1.3000000000000114</v>
      </c>
      <c r="EL45" s="107">
        <f>IF(OR(EL24="NA",EL28="NA"),"NA",EL24-EL28)</f>
        <v>1.4000000000000341</v>
      </c>
      <c r="EM45" s="23" t="s">
        <v>4</v>
      </c>
      <c r="EN45" s="107">
        <f t="shared" si="105"/>
        <v>1.8000000000000114</v>
      </c>
      <c r="EO45" s="107">
        <f t="shared" si="105"/>
        <v>1.6000000000000227</v>
      </c>
      <c r="EP45" s="107">
        <f>IF(OR(EP24="NA",EP28="NA"),"NA",EP24-EP28)</f>
        <v>1.6000000000000227</v>
      </c>
      <c r="EQ45" s="107"/>
      <c r="ER45" s="107"/>
      <c r="ES45" s="107"/>
      <c r="ET45" s="107"/>
      <c r="EU45" s="107"/>
      <c r="EV45" s="107"/>
      <c r="EW45" s="107"/>
      <c r="EX45" s="23"/>
      <c r="EY45" s="107"/>
      <c r="EZ45" s="107"/>
    </row>
    <row r="46" spans="1:156" ht="11.25" customHeight="1" x14ac:dyDescent="0.2">
      <c r="A46" s="7" t="s">
        <v>13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7" t="s">
        <v>13</v>
      </c>
      <c r="M46" s="15"/>
      <c r="N46" s="15"/>
      <c r="O46" s="15"/>
      <c r="P46" s="15"/>
      <c r="Q46" s="15"/>
      <c r="R46" s="15"/>
      <c r="S46" s="15"/>
      <c r="T46" s="15"/>
      <c r="U46" s="15"/>
      <c r="V46" s="7" t="s">
        <v>13</v>
      </c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7" t="s">
        <v>13</v>
      </c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7" t="s">
        <v>13</v>
      </c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7" t="s">
        <v>13</v>
      </c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7" t="s">
        <v>13</v>
      </c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7" t="s">
        <v>13</v>
      </c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7" t="s">
        <v>13</v>
      </c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7" t="s">
        <v>13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7" t="s">
        <v>13</v>
      </c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7" t="s">
        <v>13</v>
      </c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7" t="s">
        <v>13</v>
      </c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7" t="s">
        <v>13</v>
      </c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7"/>
      <c r="EY46" s="107"/>
      <c r="EZ46" s="107"/>
    </row>
    <row r="47" spans="1:156" ht="11.25" customHeight="1" x14ac:dyDescent="0.2">
      <c r="A47" s="23" t="s">
        <v>16</v>
      </c>
      <c r="B47" s="15">
        <f>IF(B30="CLOSED","CLOSED",IF(OR(B26="NA",B30="NA"),"NA",B26-B30))</f>
        <v>8.4000000000000341</v>
      </c>
      <c r="C47" s="15">
        <f t="shared" ref="C47:K47" si="132">IF(C30="CLOSED","CLOSED",IF(OR(C26="NA",C30="NA"),"NA",C26-C30))</f>
        <v>8.0999999999999659</v>
      </c>
      <c r="D47" s="15">
        <f>IF(D30="CLOSED","CLOSED",IF(OR(D26="NA",D30="NA"),"NA",D26-D30))</f>
        <v>8.1999999999999886</v>
      </c>
      <c r="E47" s="15">
        <f t="shared" si="132"/>
        <v>8.1999999999999886</v>
      </c>
      <c r="F47" s="15">
        <f t="shared" si="132"/>
        <v>6.9000000000000341</v>
      </c>
      <c r="G47" s="15">
        <f t="shared" si="132"/>
        <v>9.1000000000000227</v>
      </c>
      <c r="H47" s="15">
        <f t="shared" si="132"/>
        <v>9.3000000000000114</v>
      </c>
      <c r="I47" s="15">
        <f t="shared" si="132"/>
        <v>9.6000000000000227</v>
      </c>
      <c r="J47" s="15">
        <f t="shared" si="132"/>
        <v>9.1000000000000227</v>
      </c>
      <c r="K47" s="15">
        <f t="shared" si="132"/>
        <v>8.1000000000000227</v>
      </c>
      <c r="L47" s="23" t="s">
        <v>16</v>
      </c>
      <c r="M47" s="15">
        <f>IF(M30="CLOSED","CLOSED",IF(OR(M26="NA",M30="NA"),"NA",M26-M30))</f>
        <v>9.3000000000000114</v>
      </c>
      <c r="N47" s="15">
        <f t="shared" ref="N47:U48" si="133">IF(N30="CLOSED","CLOSED",IF(OR(N26="NA",N30="NA"),"NA",N26-N30))</f>
        <v>9.5</v>
      </c>
      <c r="O47" s="15">
        <f t="shared" si="133"/>
        <v>9.9000000000000341</v>
      </c>
      <c r="P47" s="15">
        <f t="shared" si="133"/>
        <v>9.9000000000000341</v>
      </c>
      <c r="Q47" s="15">
        <f t="shared" si="133"/>
        <v>10.100000000000023</v>
      </c>
      <c r="R47" s="15">
        <f t="shared" si="133"/>
        <v>10</v>
      </c>
      <c r="S47" s="15">
        <f t="shared" si="133"/>
        <v>9.6999999999999886</v>
      </c>
      <c r="T47" s="15">
        <f t="shared" si="133"/>
        <v>10.399999999999977</v>
      </c>
      <c r="U47" s="15">
        <f t="shared" si="133"/>
        <v>11.399999999999977</v>
      </c>
      <c r="V47" s="23" t="s">
        <v>16</v>
      </c>
      <c r="W47" s="15">
        <f>IF(W30="CLOSED","CLOSED",IF(OR(W26="NA",W30="NA"),"NA",W26-W30))</f>
        <v>11.800000000000011</v>
      </c>
      <c r="X47" s="15">
        <f t="shared" ref="X47:AE47" si="134">IF(X30="CLOSED","CLOSED",IF(OR(X26="NA",X30="NA"),"NA",X26-X30))</f>
        <v>12.100000000000023</v>
      </c>
      <c r="Y47" s="15">
        <f t="shared" si="134"/>
        <v>12.699999999999989</v>
      </c>
      <c r="Z47" s="15">
        <f t="shared" si="134"/>
        <v>10.100000000000023</v>
      </c>
      <c r="AA47" s="15">
        <f t="shared" si="134"/>
        <v>9</v>
      </c>
      <c r="AB47" s="15">
        <f t="shared" si="134"/>
        <v>8.6999999999999886</v>
      </c>
      <c r="AC47" s="15">
        <f t="shared" si="134"/>
        <v>8.8999999999999773</v>
      </c>
      <c r="AD47" s="15">
        <f t="shared" si="134"/>
        <v>8.8000000000000114</v>
      </c>
      <c r="AE47" s="15">
        <f t="shared" si="134"/>
        <v>8.5</v>
      </c>
      <c r="AF47" s="15">
        <f>IF(AF30="CLOSED","CLOSED",IF(OR(AF26="NA",AF30="NA"),"NA",AF26-AF30))</f>
        <v>8.5</v>
      </c>
      <c r="AG47" s="23" t="s">
        <v>16</v>
      </c>
      <c r="AH47" s="15">
        <f t="shared" ref="AH47:AP47" si="135">IF(AH30="CLOSED","CLOSED",IF(OR(AH26="NA",AH30="NA"),"NA",AH26-AH30))</f>
        <v>7.1999999999999886</v>
      </c>
      <c r="AI47" s="15">
        <f t="shared" si="135"/>
        <v>8.5</v>
      </c>
      <c r="AJ47" s="15">
        <f t="shared" si="135"/>
        <v>8.8000000000000114</v>
      </c>
      <c r="AK47" s="15">
        <f t="shared" si="135"/>
        <v>8.1999999999999886</v>
      </c>
      <c r="AL47" s="15">
        <f t="shared" si="135"/>
        <v>9</v>
      </c>
      <c r="AM47" s="15">
        <f t="shared" si="135"/>
        <v>8.5</v>
      </c>
      <c r="AN47" s="15">
        <f t="shared" si="135"/>
        <v>8.6999999999999886</v>
      </c>
      <c r="AO47" s="15">
        <f t="shared" si="135"/>
        <v>8.8999999999999773</v>
      </c>
      <c r="AP47" s="15">
        <f t="shared" si="135"/>
        <v>8.5</v>
      </c>
      <c r="AQ47" s="15">
        <f>IF(AQ30="CLOSED","CLOSED",IF(OR(AQ26="NA",AQ30="NA"),"NA",AQ26-AQ30))</f>
        <v>8.6000000000000227</v>
      </c>
      <c r="AR47" s="23" t="s">
        <v>16</v>
      </c>
      <c r="AS47" s="15">
        <f t="shared" ref="AS47:BA47" si="136">IF(AS30="CLOSED","CLOSED",IF(OR(AS26="NA",AS30="NA"),"NA",AS26-AS30))</f>
        <v>8.6000000000000227</v>
      </c>
      <c r="AT47" s="15">
        <f t="shared" si="136"/>
        <v>7</v>
      </c>
      <c r="AU47" s="15">
        <f t="shared" si="136"/>
        <v>8.6999999999999886</v>
      </c>
      <c r="AV47" s="15">
        <f t="shared" si="136"/>
        <v>7</v>
      </c>
      <c r="AW47" s="15">
        <f t="shared" si="136"/>
        <v>8.5</v>
      </c>
      <c r="AX47" s="15">
        <f t="shared" si="136"/>
        <v>8.6000000000000227</v>
      </c>
      <c r="AY47" s="15">
        <f t="shared" si="136"/>
        <v>8</v>
      </c>
      <c r="AZ47" s="15">
        <f t="shared" si="136"/>
        <v>7</v>
      </c>
      <c r="BA47" s="15">
        <f t="shared" si="136"/>
        <v>8.3999999999999773</v>
      </c>
      <c r="BB47" s="15">
        <f>IF(BB30="CLOSED","CLOSED",IF(OR(BB26="NA",BB30="NA"),"NA",BB26-BB30))</f>
        <v>8</v>
      </c>
      <c r="BC47" s="23" t="s">
        <v>16</v>
      </c>
      <c r="BD47" s="15">
        <f>IF(BD30="CLOSED","CLOSED",IF(OR(BD26="NA",BD30="NA"),"NA",BD26-BD30))</f>
        <v>8.7999999999999545</v>
      </c>
      <c r="BE47" s="15">
        <f t="shared" ref="BE47:BL47" si="137">IF(BE30="CLOSED","CLOSED",IF(OR(BE26="NA",BE30="NA"),"NA",BE26-BE30))</f>
        <v>9.5999999999999659</v>
      </c>
      <c r="BF47" s="15">
        <f t="shared" si="137"/>
        <v>4.3000000000000114</v>
      </c>
      <c r="BG47" s="15">
        <f t="shared" si="137"/>
        <v>8.3000000000000114</v>
      </c>
      <c r="BH47" s="15">
        <f t="shared" si="137"/>
        <v>7.8999999999999773</v>
      </c>
      <c r="BI47" s="15">
        <f t="shared" si="137"/>
        <v>8.1999999999999886</v>
      </c>
      <c r="BJ47" s="15">
        <f t="shared" si="137"/>
        <v>8.1999999999999886</v>
      </c>
      <c r="BK47" s="15">
        <f t="shared" si="137"/>
        <v>8.1999999999999886</v>
      </c>
      <c r="BL47" s="15">
        <f t="shared" si="137"/>
        <v>8.5</v>
      </c>
      <c r="BM47" s="15">
        <f>IF(BM30="CLOSED","CLOSED",IF(OR(BM26="NA",BM30="NA"),"NA",BM26-BM30))</f>
        <v>8.3000000000000114</v>
      </c>
      <c r="BN47" s="23" t="s">
        <v>16</v>
      </c>
      <c r="BO47" s="15">
        <f>IF(BO30="CLOSED","CLOSED",IF(OR(BO26="NA",BO30="NA"),"NA",BO26-BO30))</f>
        <v>8</v>
      </c>
      <c r="BP47" s="15">
        <f t="shared" ref="BP47:BW47" si="138">IF(BP30="CLOSED","CLOSED",IF(OR(BP26="NA",BP30="NA"),"NA",BP26-BP30))</f>
        <v>8.1000000000000227</v>
      </c>
      <c r="BQ47" s="15">
        <f t="shared" si="138"/>
        <v>7.6999999999999886</v>
      </c>
      <c r="BR47" s="15">
        <f t="shared" si="138"/>
        <v>7.5999999999999659</v>
      </c>
      <c r="BS47" s="15">
        <f t="shared" si="138"/>
        <v>7.3999999999999773</v>
      </c>
      <c r="BT47" s="15">
        <f t="shared" si="138"/>
        <v>7.5999999999999659</v>
      </c>
      <c r="BU47" s="15">
        <f t="shared" si="138"/>
        <v>7.1999999999999886</v>
      </c>
      <c r="BV47" s="15">
        <f t="shared" si="138"/>
        <v>7.8999999999999773</v>
      </c>
      <c r="BW47" s="15">
        <f t="shared" si="138"/>
        <v>7.8999999999999773</v>
      </c>
      <c r="BX47" s="15">
        <f>IF(BX30="CLOSED","CLOSED",IF(OR(BX26="NA",BX30="NA"),"NA",BX26-BX30))</f>
        <v>7.5999999999999659</v>
      </c>
      <c r="BY47" s="23" t="s">
        <v>16</v>
      </c>
      <c r="BZ47" s="15">
        <f>IF(BZ30="CLOSED","CLOSED",IF(OR(BZ26="NA",BZ30="NA"),"NA",BZ26-BZ30))</f>
        <v>7.0999999999999659</v>
      </c>
      <c r="CA47" s="15">
        <f t="shared" ref="CA47:CG47" si="139">IF(CA30="CLOSED","CLOSED",IF(OR(CA26="NA",CA30="NA"),"NA",CA26-CA30))</f>
        <v>7.8999999999999773</v>
      </c>
      <c r="CB47" s="15">
        <f t="shared" si="139"/>
        <v>7.5</v>
      </c>
      <c r="CC47" s="15">
        <f t="shared" si="139"/>
        <v>7</v>
      </c>
      <c r="CD47" s="15">
        <f t="shared" si="139"/>
        <v>7.8999999999999773</v>
      </c>
      <c r="CE47" s="15">
        <f t="shared" si="139"/>
        <v>7.3000000000000114</v>
      </c>
      <c r="CF47" s="15">
        <f t="shared" si="139"/>
        <v>7.6999999999999886</v>
      </c>
      <c r="CG47" s="15">
        <f t="shared" si="139"/>
        <v>7.5999999999999659</v>
      </c>
      <c r="CH47" s="15">
        <f t="shared" ref="CH47:CI49" si="140">IF(CH30="CLOSED","CLOSED",IF(OR(CH26="NA",CH30="NA"),"NA",CH26-CH30))</f>
        <v>7.3999999999999773</v>
      </c>
      <c r="CI47" s="15">
        <f t="shared" si="140"/>
        <v>7.1999999999999886</v>
      </c>
      <c r="CJ47" s="23" t="s">
        <v>16</v>
      </c>
      <c r="CK47" s="15">
        <f t="shared" ref="CK47:CL49" si="141">IF(CK30="CLOSED","CLOSED",IF(OR(CK26="NA",CK30="NA"),"NA",CK26-CK30))</f>
        <v>7.8000000000000114</v>
      </c>
      <c r="CL47" s="15">
        <f t="shared" si="141"/>
        <v>7.5999999999999659</v>
      </c>
      <c r="CM47" s="15">
        <f t="shared" ref="CM47:CR47" si="142">IF(CM30="CLOSED","CLOSED",IF(OR(CM26="NA",CM30="NA"),"NA",CM26-CM30))</f>
        <v>7</v>
      </c>
      <c r="CN47" s="15">
        <f t="shared" si="142"/>
        <v>7.5999999999999659</v>
      </c>
      <c r="CO47" s="15">
        <f t="shared" si="142"/>
        <v>8.0999999999999659</v>
      </c>
      <c r="CP47" s="15">
        <f t="shared" si="142"/>
        <v>8.0999999999999659</v>
      </c>
      <c r="CQ47" s="15">
        <f t="shared" si="142"/>
        <v>7.8999999999999773</v>
      </c>
      <c r="CR47" s="15">
        <f t="shared" si="142"/>
        <v>7.8000000000000114</v>
      </c>
      <c r="CS47" s="15">
        <f t="shared" ref="CS47:CT49" si="143">IF(CS30="CLOSED","CLOSED",IF(OR(CS26="NA",CS30="NA"),"NA",CS26-CS30))</f>
        <v>8.0999999999999659</v>
      </c>
      <c r="CT47" s="15">
        <f t="shared" si="143"/>
        <v>8</v>
      </c>
      <c r="CU47" s="23" t="s">
        <v>16</v>
      </c>
      <c r="CV47" s="15">
        <f t="shared" ref="CV47:CW49" si="144">IF(CV30="CLOSED","CLOSED",IF(OR(CV26="NA",CV30="NA"),"NA",CV26-CV30))</f>
        <v>7.8700000000000045</v>
      </c>
      <c r="CW47" s="15">
        <f t="shared" si="144"/>
        <v>7.1999999999999886</v>
      </c>
      <c r="CX47" s="15">
        <f t="shared" ref="CX47:DC47" si="145">IF(CX30="CLOSED","CLOSED",IF(OR(CX26="NA",CX30="NA"),"NA",CX26-CX30))</f>
        <v>8.1999999999999886</v>
      </c>
      <c r="CY47" s="15">
        <f t="shared" si="145"/>
        <v>7</v>
      </c>
      <c r="CZ47" s="15">
        <f t="shared" si="145"/>
        <v>6.6999999999999886</v>
      </c>
      <c r="DA47" s="15">
        <f t="shared" si="145"/>
        <v>7.3999999999999773</v>
      </c>
      <c r="DB47" s="15">
        <f t="shared" si="145"/>
        <v>7.8000000000000114</v>
      </c>
      <c r="DC47" s="15">
        <f t="shared" si="145"/>
        <v>7.5999999999999659</v>
      </c>
      <c r="DD47" s="15">
        <f t="shared" ref="DD47:DE49" si="146">IF(DD30="CLOSED","CLOSED",IF(OR(DD26="NA",DD30="NA"),"NA",DD26-DD30))</f>
        <v>7.3999999999999773</v>
      </c>
      <c r="DE47" s="15">
        <f t="shared" si="146"/>
        <v>7.6999999999999886</v>
      </c>
      <c r="DF47" s="23" t="s">
        <v>16</v>
      </c>
      <c r="DG47" s="15">
        <f t="shared" ref="DG47:DP47" si="147">IF(DG30="CLOSED","CLOSED",IF(OR(DG26="NA",DG30="NA"),"NA",DG26-DG30))</f>
        <v>8</v>
      </c>
      <c r="DH47" s="15">
        <f t="shared" ref="DH47:DI49" si="148">IF(DH30="CLOSED","CLOSED",IF(OR(DH26="NA",DH30="NA"),"NA",DH26-DH30))</f>
        <v>7</v>
      </c>
      <c r="DI47" s="15">
        <f t="shared" si="148"/>
        <v>7.3999999999999773</v>
      </c>
      <c r="DJ47" s="15">
        <f t="shared" si="147"/>
        <v>7.8999999999999773</v>
      </c>
      <c r="DK47" s="15">
        <f t="shared" si="147"/>
        <v>7.5</v>
      </c>
      <c r="DL47" s="15">
        <f t="shared" si="147"/>
        <v>6.3000000000000114</v>
      </c>
      <c r="DM47" s="15">
        <f t="shared" si="147"/>
        <v>7.3000000000000114</v>
      </c>
      <c r="DN47" s="15">
        <f t="shared" si="147"/>
        <v>7.3999999999999773</v>
      </c>
      <c r="DO47" s="15">
        <f t="shared" si="147"/>
        <v>8</v>
      </c>
      <c r="DP47" s="15">
        <f t="shared" si="147"/>
        <v>8</v>
      </c>
      <c r="DQ47" s="23" t="s">
        <v>16</v>
      </c>
      <c r="DR47" s="15">
        <f t="shared" ref="DR47:DW47" si="149">IF(DR30="CLOSED","CLOSED",IF(OR(DR26="NA",DR30="NA"),"NA",DR26-DR30))</f>
        <v>7.6999999999999886</v>
      </c>
      <c r="DS47" s="15">
        <f t="shared" si="149"/>
        <v>8</v>
      </c>
      <c r="DT47" s="15">
        <f t="shared" si="149"/>
        <v>6.5999999999999659</v>
      </c>
      <c r="DU47" s="15">
        <f t="shared" si="149"/>
        <v>8</v>
      </c>
      <c r="DV47" s="15">
        <f t="shared" si="149"/>
        <v>7.1999999999999886</v>
      </c>
      <c r="DW47" s="15">
        <f t="shared" si="149"/>
        <v>8.5</v>
      </c>
      <c r="DX47" s="15">
        <f t="shared" ref="DX47:EA47" si="150">IF(DX30="CLOSED","CLOSED",IF(OR(DX26="NA",DX30="NA"),"NA",DX26-DX30))</f>
        <v>6.1999999999999886</v>
      </c>
      <c r="DY47" s="15">
        <f t="shared" si="150"/>
        <v>6.5</v>
      </c>
      <c r="DZ47" s="15">
        <f t="shared" si="150"/>
        <v>7.3999999999999773</v>
      </c>
      <c r="EA47" s="15">
        <f t="shared" si="150"/>
        <v>6.5999999999999659</v>
      </c>
      <c r="EB47" s="23" t="s">
        <v>16</v>
      </c>
      <c r="EC47" s="107">
        <f t="shared" ref="EC47:ED49" si="151">IF(EC30="CLOSED","CLOSED",IF(OR(EC26="NA",EC30="NA"),"NA",EC26-EC30))</f>
        <v>7.3000000000000114</v>
      </c>
      <c r="ED47" s="107">
        <f t="shared" si="151"/>
        <v>7.1999999999999886</v>
      </c>
      <c r="EE47" s="107">
        <f t="shared" ref="EE47:EK47" si="152">IF(EE30="CLOSED","CLOSED",IF(OR(EE26="NA",EE30="NA"),"NA",EE26-EE30))</f>
        <v>7.5999999999999659</v>
      </c>
      <c r="EF47" s="107">
        <f t="shared" si="152"/>
        <v>7.1999999999999886</v>
      </c>
      <c r="EG47" s="107">
        <f t="shared" si="152"/>
        <v>7.5</v>
      </c>
      <c r="EH47" s="107">
        <f t="shared" si="152"/>
        <v>8</v>
      </c>
      <c r="EI47" s="107">
        <f t="shared" si="152"/>
        <v>7.3999999999999773</v>
      </c>
      <c r="EJ47" s="107">
        <f t="shared" si="152"/>
        <v>7.1999999999999886</v>
      </c>
      <c r="EK47" s="107">
        <f t="shared" si="152"/>
        <v>7.3000000000000114</v>
      </c>
      <c r="EL47" s="107">
        <f>IF(EL30="CLOSED","CLOSED",IF(OR(EL26="NA",EL30="NA"),"NA",EL26-EL30))</f>
        <v>7.3000000000000114</v>
      </c>
      <c r="EM47" s="23" t="s">
        <v>16</v>
      </c>
      <c r="EN47" s="107">
        <f t="shared" ref="EN47:EO49" si="153">IF(EN30="CLOSED","CLOSED",IF(OR(EN26="NA",EN30="NA"),"NA",EN26-EN30))</f>
        <v>6.5</v>
      </c>
      <c r="EO47" s="107">
        <f t="shared" si="153"/>
        <v>8</v>
      </c>
      <c r="EP47" s="107">
        <f>IF(EP30="CLOSED","CLOSED",IF(OR(EP26="NA",EP30="NA"),"NA",EP26-EP30))</f>
        <v>8.1000000000000227</v>
      </c>
      <c r="EQ47" s="107"/>
      <c r="ER47" s="107"/>
      <c r="ES47" s="107"/>
      <c r="ET47" s="107"/>
      <c r="EU47" s="107"/>
      <c r="EV47" s="107"/>
      <c r="EW47" s="107"/>
      <c r="EX47" s="23"/>
      <c r="EY47" s="107"/>
      <c r="EZ47" s="107"/>
    </row>
    <row r="48" spans="1:156" ht="11.25" customHeight="1" x14ac:dyDescent="0.2">
      <c r="A48" s="23" t="s">
        <v>17</v>
      </c>
      <c r="B48" s="15">
        <f>IF(B31="CLOSED","CLOSED",IF(OR(B27="NA",B31="NA"),"NA",B27-B31))</f>
        <v>9.1000000000000227</v>
      </c>
      <c r="C48" s="15">
        <f t="shared" ref="C48:K48" si="154">IF(C31="CLOSED","CLOSED",IF(OR(C27="NA",C31="NA"),"NA",C27-C31))</f>
        <v>9.3000000000000114</v>
      </c>
      <c r="D48" s="15">
        <f>IF(D31="CLOSED","CLOSED",IF(OR(D27="NA",D31="NA"),"NA",D27-D31))</f>
        <v>8.8999999999999773</v>
      </c>
      <c r="E48" s="15">
        <f t="shared" si="154"/>
        <v>9.5</v>
      </c>
      <c r="F48" s="15">
        <f t="shared" si="154"/>
        <v>11.099999999999966</v>
      </c>
      <c r="G48" s="15">
        <f t="shared" si="154"/>
        <v>9.1000000000000227</v>
      </c>
      <c r="H48" s="15">
        <f t="shared" si="154"/>
        <v>9.3000000000000114</v>
      </c>
      <c r="I48" s="15">
        <f t="shared" si="154"/>
        <v>10.899999999999977</v>
      </c>
      <c r="J48" s="15">
        <f t="shared" si="154"/>
        <v>10.899999999999977</v>
      </c>
      <c r="K48" s="15">
        <f t="shared" si="154"/>
        <v>9.8999999999999773</v>
      </c>
      <c r="L48" s="23" t="s">
        <v>17</v>
      </c>
      <c r="M48" s="15">
        <f t="shared" ref="M48:U48" si="155">IF(M31="CLOSED","CLOSED",IF(OR(M27="NA",M31="NA"),"NA",M27-M31))</f>
        <v>9.8999999999999773</v>
      </c>
      <c r="N48" s="15">
        <f t="shared" si="155"/>
        <v>7.4000000000000341</v>
      </c>
      <c r="O48" s="15">
        <f t="shared" si="155"/>
        <v>9.5</v>
      </c>
      <c r="P48" s="15">
        <f t="shared" si="155"/>
        <v>9.1000000000000227</v>
      </c>
      <c r="Q48" s="15">
        <f t="shared" si="155"/>
        <v>9.9000000000000341</v>
      </c>
      <c r="R48" s="15">
        <f t="shared" si="133"/>
        <v>8.8000000000000114</v>
      </c>
      <c r="S48" s="15">
        <f t="shared" si="155"/>
        <v>8.3999999999999773</v>
      </c>
      <c r="T48" s="15">
        <f t="shared" si="155"/>
        <v>9.5</v>
      </c>
      <c r="U48" s="15">
        <f t="shared" si="155"/>
        <v>9.6000000000000227</v>
      </c>
      <c r="V48" s="23" t="s">
        <v>17</v>
      </c>
      <c r="W48" s="15">
        <f t="shared" ref="W48:AE48" si="156">IF(W31="CLOSED","CLOSED",IF(OR(W27="NA",W31="NA"),"NA",W27-W31))</f>
        <v>7.8999999999999773</v>
      </c>
      <c r="X48" s="15">
        <f t="shared" si="156"/>
        <v>8.4000000000000341</v>
      </c>
      <c r="Y48" s="15">
        <f t="shared" si="156"/>
        <v>8.6999999999999886</v>
      </c>
      <c r="Z48" s="15">
        <f t="shared" si="156"/>
        <v>8.8999999999999773</v>
      </c>
      <c r="AA48" s="15">
        <f t="shared" si="156"/>
        <v>8.6000000000000227</v>
      </c>
      <c r="AB48" s="15">
        <f t="shared" si="156"/>
        <v>9.1999999999999886</v>
      </c>
      <c r="AC48" s="15">
        <f t="shared" si="156"/>
        <v>9.0999999999999659</v>
      </c>
      <c r="AD48" s="15">
        <f t="shared" si="156"/>
        <v>11.599999999999966</v>
      </c>
      <c r="AE48" s="15">
        <f t="shared" si="156"/>
        <v>11.599999999999966</v>
      </c>
      <c r="AF48" s="15">
        <f>IF(AF31="CLOSED","CLOSED",IF(OR(AF27="NA",AF31="NA"),"NA",AF27-AF31))</f>
        <v>7.0999999999999659</v>
      </c>
      <c r="AG48" s="23" t="s">
        <v>17</v>
      </c>
      <c r="AH48" s="15">
        <f t="shared" ref="AH48:AP48" si="157">IF(AH31="CLOSED","CLOSED",IF(OR(AH27="NA",AH31="NA"),"NA",AH27-AH31))</f>
        <v>12.600000000000023</v>
      </c>
      <c r="AI48" s="15">
        <f t="shared" si="157"/>
        <v>10.900000000000034</v>
      </c>
      <c r="AJ48" s="15">
        <f t="shared" si="157"/>
        <v>10.5</v>
      </c>
      <c r="AK48" s="15">
        <f t="shared" si="157"/>
        <v>13.200000000000045</v>
      </c>
      <c r="AL48" s="15">
        <f t="shared" si="157"/>
        <v>9.2000000000000455</v>
      </c>
      <c r="AM48" s="15">
        <f t="shared" si="157"/>
        <v>10.800000000000011</v>
      </c>
      <c r="AN48" s="15">
        <f t="shared" si="157"/>
        <v>12</v>
      </c>
      <c r="AO48" s="15">
        <f t="shared" si="157"/>
        <v>11.600000000000023</v>
      </c>
      <c r="AP48" s="15">
        <f t="shared" si="157"/>
        <v>11.700000000000045</v>
      </c>
      <c r="AQ48" s="15">
        <f>IF(AQ31="CLOSED","CLOSED",IF(OR(AQ27="NA",AQ31="NA"),"NA",AQ27-AQ31))</f>
        <v>12.100000000000023</v>
      </c>
      <c r="AR48" s="23" t="s">
        <v>17</v>
      </c>
      <c r="AS48" s="15">
        <f t="shared" ref="AS48:BB48" si="158">IF(AS31="CLOSED","CLOSED",IF(OR(AS27="NA",AS31="NA"),"NA",AS27-AS31))</f>
        <v>12</v>
      </c>
      <c r="AT48" s="15">
        <f t="shared" si="158"/>
        <v>11.799999999999955</v>
      </c>
      <c r="AU48" s="15">
        <f t="shared" si="158"/>
        <v>11.699999999999989</v>
      </c>
      <c r="AV48" s="15">
        <f t="shared" si="158"/>
        <v>9.8999999999999773</v>
      </c>
      <c r="AW48" s="15">
        <f t="shared" si="158"/>
        <v>9.1999999999999886</v>
      </c>
      <c r="AX48" s="15">
        <f t="shared" si="158"/>
        <v>9.0999999999999659</v>
      </c>
      <c r="AY48" s="15">
        <f t="shared" si="158"/>
        <v>9.6000000000000227</v>
      </c>
      <c r="AZ48" s="15">
        <f t="shared" si="158"/>
        <v>8.3000000000000114</v>
      </c>
      <c r="BA48" s="15">
        <f t="shared" si="158"/>
        <v>9.1999999999999886</v>
      </c>
      <c r="BB48" s="15">
        <f t="shared" si="158"/>
        <v>8</v>
      </c>
      <c r="BC48" s="23" t="s">
        <v>17</v>
      </c>
      <c r="BD48" s="15">
        <f>IF(BD31="CLOSED","CLOSED",IF(OR(BD27="NA",BD31="NA"),"NA",BD27-BD31))</f>
        <v>8.8999999999999773</v>
      </c>
      <c r="BE48" s="15">
        <f t="shared" ref="BE48:BL48" si="159">IF(BE31="CLOSED","CLOSED",IF(OR(BE27="NA",BE31="NA"),"NA",BE27-BE31))</f>
        <v>9.6999999999999886</v>
      </c>
      <c r="BF48" s="15">
        <f t="shared" si="159"/>
        <v>9.3000000000000114</v>
      </c>
      <c r="BG48" s="15">
        <f t="shared" si="159"/>
        <v>9.2000000000000455</v>
      </c>
      <c r="BH48" s="15">
        <f t="shared" si="159"/>
        <v>8.4000000000000341</v>
      </c>
      <c r="BI48" s="15">
        <f t="shared" si="159"/>
        <v>6.6000000000000227</v>
      </c>
      <c r="BJ48" s="15">
        <f t="shared" si="159"/>
        <v>9.1999999999999886</v>
      </c>
      <c r="BK48" s="15">
        <f t="shared" si="159"/>
        <v>9.6999999999999886</v>
      </c>
      <c r="BL48" s="15">
        <f t="shared" si="159"/>
        <v>9.6999999999999886</v>
      </c>
      <c r="BM48" s="15">
        <f>IF(BM31="CLOSED","CLOSED",IF(OR(BM27="NA",BM31="NA"),"NA",BM27-BM31))</f>
        <v>10.099999999999966</v>
      </c>
      <c r="BN48" s="23" t="s">
        <v>17</v>
      </c>
      <c r="BO48" s="15">
        <f>IF(BO31="CLOSED","CLOSED",IF(OR(BO27="NA",BO31="NA"),"NA",BO27-BO31))</f>
        <v>6.9000000000000341</v>
      </c>
      <c r="BP48" s="15">
        <f t="shared" ref="BP48:BW48" si="160">IF(BP31="CLOSED","CLOSED",IF(OR(BP27="NA",BP31="NA"),"NA",BP27-BP31))</f>
        <v>8.6999999999999886</v>
      </c>
      <c r="BQ48" s="15">
        <f t="shared" si="160"/>
        <v>6.6999999999999886</v>
      </c>
      <c r="BR48" s="15">
        <f t="shared" si="160"/>
        <v>7.5</v>
      </c>
      <c r="BS48" s="15">
        <f t="shared" si="160"/>
        <v>7.6999999999999886</v>
      </c>
      <c r="BT48" s="15">
        <f t="shared" si="160"/>
        <v>7.5</v>
      </c>
      <c r="BU48" s="15">
        <f t="shared" si="160"/>
        <v>7.3000000000000114</v>
      </c>
      <c r="BV48" s="15">
        <f t="shared" si="160"/>
        <v>8</v>
      </c>
      <c r="BW48" s="15">
        <f t="shared" si="160"/>
        <v>8</v>
      </c>
      <c r="BX48" s="15">
        <f>IF(BX31="CLOSED","CLOSED",IF(OR(BX27="NA",BX31="NA"),"NA",BX27-BX31))</f>
        <v>7.5</v>
      </c>
      <c r="BY48" s="23" t="s">
        <v>17</v>
      </c>
      <c r="BZ48" s="15">
        <f>IF(BZ31="CLOSED","CLOSED",IF(OR(BZ27="NA",BZ31="NA"),"NA",BZ27-BZ31))</f>
        <v>7</v>
      </c>
      <c r="CA48" s="15">
        <f t="shared" ref="CA48:CG48" si="161">IF(CA31="CLOSED","CLOSED",IF(OR(CA27="NA",CA31="NA"),"NA",CA27-CA31))</f>
        <v>8.0999999999999659</v>
      </c>
      <c r="CB48" s="15">
        <f t="shared" si="161"/>
        <v>7.3000000000000114</v>
      </c>
      <c r="CC48" s="15">
        <f t="shared" si="161"/>
        <v>7.0999999999999659</v>
      </c>
      <c r="CD48" s="15">
        <f t="shared" si="161"/>
        <v>7.8000000000000114</v>
      </c>
      <c r="CE48" s="15">
        <f t="shared" si="161"/>
        <v>7.1999999999999886</v>
      </c>
      <c r="CF48" s="15">
        <f t="shared" si="161"/>
        <v>7.6999999999999886</v>
      </c>
      <c r="CG48" s="15">
        <f t="shared" si="161"/>
        <v>7.5</v>
      </c>
      <c r="CH48" s="15">
        <f t="shared" si="140"/>
        <v>7.8000000000000114</v>
      </c>
      <c r="CI48" s="15">
        <f t="shared" si="140"/>
        <v>7</v>
      </c>
      <c r="CJ48" s="23" t="s">
        <v>17</v>
      </c>
      <c r="CK48" s="15">
        <f t="shared" si="141"/>
        <v>7.5999999999999659</v>
      </c>
      <c r="CL48" s="15">
        <f t="shared" si="141"/>
        <v>7.5</v>
      </c>
      <c r="CM48" s="15">
        <f t="shared" ref="CM48:CR48" si="162">IF(CM31="CLOSED","CLOSED",IF(OR(CM27="NA",CM31="NA"),"NA",CM27-CM31))</f>
        <v>7.5</v>
      </c>
      <c r="CN48" s="15">
        <f t="shared" si="162"/>
        <v>7.6999999999999886</v>
      </c>
      <c r="CO48" s="15">
        <f t="shared" si="162"/>
        <v>8.5</v>
      </c>
      <c r="CP48" s="15">
        <f t="shared" si="162"/>
        <v>8.5</v>
      </c>
      <c r="CQ48" s="15">
        <f t="shared" si="162"/>
        <v>7.6999999999999886</v>
      </c>
      <c r="CR48" s="15">
        <f t="shared" si="162"/>
        <v>7.6999999999999886</v>
      </c>
      <c r="CS48" s="15">
        <f t="shared" si="143"/>
        <v>7.6000000000000227</v>
      </c>
      <c r="CT48" s="15">
        <f t="shared" si="143"/>
        <v>8.3000000000000114</v>
      </c>
      <c r="CU48" s="23" t="s">
        <v>17</v>
      </c>
      <c r="CV48" s="15">
        <f t="shared" si="144"/>
        <v>8.3999999999999773</v>
      </c>
      <c r="CW48" s="15">
        <f t="shared" si="144"/>
        <v>7.0999999999999659</v>
      </c>
      <c r="CX48" s="15">
        <f t="shared" ref="CX48:DC48" si="163">IF(CX31="CLOSED","CLOSED",IF(OR(CX27="NA",CX31="NA"),"NA",CX27-CX31))</f>
        <v>8.3999999999999773</v>
      </c>
      <c r="CY48" s="15">
        <f t="shared" si="163"/>
        <v>7.1999999999999886</v>
      </c>
      <c r="CZ48" s="15">
        <f t="shared" si="163"/>
        <v>6.6999999999999886</v>
      </c>
      <c r="DA48" s="15">
        <f t="shared" si="163"/>
        <v>7.5</v>
      </c>
      <c r="DB48" s="15">
        <f t="shared" si="163"/>
        <v>7.6999999999999886</v>
      </c>
      <c r="DC48" s="15">
        <f t="shared" si="163"/>
        <v>7.8000000000000114</v>
      </c>
      <c r="DD48" s="15">
        <f t="shared" si="146"/>
        <v>7.3999999999999773</v>
      </c>
      <c r="DE48" s="15">
        <f t="shared" si="146"/>
        <v>7.5999999999999659</v>
      </c>
      <c r="DF48" s="23" t="s">
        <v>17</v>
      </c>
      <c r="DG48" s="15">
        <f t="shared" ref="DG48:DP48" si="164">IF(DG31="CLOSED","CLOSED",IF(OR(DG27="NA",DG31="NA"),"NA",DG27-DG31))</f>
        <v>8.3000000000000114</v>
      </c>
      <c r="DH48" s="15">
        <f t="shared" si="148"/>
        <v>6.3999999999999773</v>
      </c>
      <c r="DI48" s="15">
        <f t="shared" si="148"/>
        <v>7.5</v>
      </c>
      <c r="DJ48" s="15">
        <f t="shared" si="164"/>
        <v>7.8000000000000114</v>
      </c>
      <c r="DK48" s="15">
        <f t="shared" si="164"/>
        <v>7.5999999999999659</v>
      </c>
      <c r="DL48" s="15">
        <f t="shared" si="164"/>
        <v>6.3000000000000114</v>
      </c>
      <c r="DM48" s="15">
        <f t="shared" si="164"/>
        <v>7.3999999999999773</v>
      </c>
      <c r="DN48" s="15">
        <f t="shared" si="164"/>
        <v>7.3000000000000114</v>
      </c>
      <c r="DO48" s="15">
        <f t="shared" si="164"/>
        <v>8.3000000000000114</v>
      </c>
      <c r="DP48" s="15">
        <f t="shared" si="164"/>
        <v>8.5</v>
      </c>
      <c r="DQ48" s="23" t="s">
        <v>17</v>
      </c>
      <c r="DR48" s="15">
        <f t="shared" ref="DR48:DW48" si="165">IF(DR31="CLOSED","CLOSED",IF(OR(DR27="NA",DR31="NA"),"NA",DR27-DR31))</f>
        <v>8.5</v>
      </c>
      <c r="DS48" s="15">
        <f t="shared" si="165"/>
        <v>7.1999999999999886</v>
      </c>
      <c r="DT48" s="15">
        <f t="shared" si="165"/>
        <v>7.1999999999999886</v>
      </c>
      <c r="DU48" s="15">
        <f t="shared" si="165"/>
        <v>7.3000000000000114</v>
      </c>
      <c r="DV48" s="15">
        <f t="shared" si="165"/>
        <v>6.6999999999999886</v>
      </c>
      <c r="DW48" s="15">
        <f t="shared" si="165"/>
        <v>8.5999999999999659</v>
      </c>
      <c r="DX48" s="15">
        <f t="shared" ref="DX48:EA48" si="166">IF(DX31="CLOSED","CLOSED",IF(OR(DX27="NA",DX31="NA"),"NA",DX27-DX31))</f>
        <v>7.5</v>
      </c>
      <c r="DY48" s="15">
        <f t="shared" si="166"/>
        <v>6.5</v>
      </c>
      <c r="DZ48" s="15">
        <f t="shared" si="166"/>
        <v>7.5</v>
      </c>
      <c r="EA48" s="15">
        <f t="shared" si="166"/>
        <v>6.1999999999999886</v>
      </c>
      <c r="EB48" s="23" t="s">
        <v>17</v>
      </c>
      <c r="EC48" s="107">
        <f t="shared" si="151"/>
        <v>7.3999999999999773</v>
      </c>
      <c r="ED48" s="107">
        <f t="shared" si="151"/>
        <v>7.6999999999999886</v>
      </c>
      <c r="EE48" s="107">
        <f t="shared" ref="EE48:EK48" si="167">IF(EE31="CLOSED","CLOSED",IF(OR(EE27="NA",EE31="NA"),"NA",EE27-EE31))</f>
        <v>7.6999999999999886</v>
      </c>
      <c r="EF48" s="107">
        <f t="shared" si="167"/>
        <v>7.8000000000000114</v>
      </c>
      <c r="EG48" s="107">
        <f t="shared" si="167"/>
        <v>7.5999999999999659</v>
      </c>
      <c r="EH48" s="107">
        <f t="shared" si="167"/>
        <v>7.8000000000000114</v>
      </c>
      <c r="EI48" s="107">
        <f t="shared" si="167"/>
        <v>7.5</v>
      </c>
      <c r="EJ48" s="107">
        <f t="shared" si="167"/>
        <v>7.5999999999999659</v>
      </c>
      <c r="EK48" s="107">
        <f t="shared" si="167"/>
        <v>7.5999999999999659</v>
      </c>
      <c r="EL48" s="107">
        <f>IF(EL31="CLOSED","CLOSED",IF(OR(EL27="NA",EL31="NA"),"NA",EL27-EL31))</f>
        <v>7.3999999999999773</v>
      </c>
      <c r="EM48" s="23" t="s">
        <v>17</v>
      </c>
      <c r="EN48" s="107">
        <f t="shared" si="153"/>
        <v>6.5</v>
      </c>
      <c r="EO48" s="107">
        <f t="shared" si="153"/>
        <v>6</v>
      </c>
      <c r="EP48" s="107">
        <f>IF(EP31="CLOSED","CLOSED",IF(OR(EP27="NA",EP31="NA"),"NA",EP27-EP31))</f>
        <v>6.0999999999999659</v>
      </c>
      <c r="EQ48" s="107"/>
      <c r="ER48" s="107"/>
      <c r="ES48" s="107"/>
      <c r="ET48" s="107"/>
      <c r="EU48" s="107"/>
      <c r="EV48" s="107"/>
      <c r="EW48" s="107"/>
      <c r="EX48" s="23"/>
      <c r="EY48" s="107"/>
      <c r="EZ48" s="107"/>
    </row>
    <row r="49" spans="1:156" ht="11.25" customHeight="1" x14ac:dyDescent="0.2">
      <c r="A49" s="23" t="s">
        <v>18</v>
      </c>
      <c r="B49" s="15">
        <f>IF(B32="CLOSED","CLOSED",IF(OR(B28="NA",B32="NA"),"NA",B28-B32))</f>
        <v>10</v>
      </c>
      <c r="C49" s="15">
        <f t="shared" ref="C49:K49" si="168">IF(C32="CLOSED","CLOSED",IF(OR(C28="NA",C32="NA"),"NA",C28-C32))</f>
        <v>9.5</v>
      </c>
      <c r="D49" s="15">
        <f>IF(D32="CLOSED","CLOSED",IF(OR(D28="NA",D32="NA"),"NA",D28-D32))</f>
        <v>9.5</v>
      </c>
      <c r="E49" s="15">
        <f t="shared" si="168"/>
        <v>9.8000000000000114</v>
      </c>
      <c r="F49" s="15">
        <f t="shared" si="168"/>
        <v>8.8000000000000114</v>
      </c>
      <c r="G49" s="15">
        <f t="shared" si="168"/>
        <v>8.8999999999999773</v>
      </c>
      <c r="H49" s="15">
        <f t="shared" si="168"/>
        <v>9.1000000000000227</v>
      </c>
      <c r="I49" s="15">
        <f t="shared" si="168"/>
        <v>7.5</v>
      </c>
      <c r="J49" s="15">
        <f t="shared" si="168"/>
        <v>8.0999999999999659</v>
      </c>
      <c r="K49" s="15">
        <f t="shared" si="168"/>
        <v>7</v>
      </c>
      <c r="L49" s="23" t="s">
        <v>18</v>
      </c>
      <c r="M49" s="15">
        <f t="shared" ref="M49:U49" si="169">IF(M32="CLOSED","CLOSED",IF(OR(M28="NA",M32="NA"),"NA",M28-M32))</f>
        <v>10</v>
      </c>
      <c r="N49" s="15">
        <f t="shared" si="169"/>
        <v>7.3999999999999773</v>
      </c>
      <c r="O49" s="15">
        <f t="shared" si="169"/>
        <v>8.3999999999999773</v>
      </c>
      <c r="P49" s="15">
        <f t="shared" si="169"/>
        <v>8.1999999999999886</v>
      </c>
      <c r="Q49" s="15">
        <f t="shared" si="169"/>
        <v>8.3999999999999773</v>
      </c>
      <c r="R49" s="15">
        <f t="shared" si="169"/>
        <v>8.3999999999999773</v>
      </c>
      <c r="S49" s="15">
        <f t="shared" si="169"/>
        <v>8</v>
      </c>
      <c r="T49" s="15">
        <f t="shared" si="169"/>
        <v>10.199999999999989</v>
      </c>
      <c r="U49" s="15">
        <f t="shared" si="169"/>
        <v>10.5</v>
      </c>
      <c r="V49" s="23" t="s">
        <v>18</v>
      </c>
      <c r="W49" s="15">
        <f t="shared" ref="W49:AE49" si="170">IF(W32="CLOSED","CLOSED",IF(OR(W28="NA",W32="NA"),"NA",W28-W32))</f>
        <v>8.4000000000000341</v>
      </c>
      <c r="X49" s="15">
        <f t="shared" si="170"/>
        <v>8.8000000000000114</v>
      </c>
      <c r="Y49" s="15">
        <f t="shared" si="170"/>
        <v>8</v>
      </c>
      <c r="Z49" s="15">
        <f t="shared" si="170"/>
        <v>8.3999999999999773</v>
      </c>
      <c r="AA49" s="15">
        <f t="shared" si="170"/>
        <v>9.1000000000000227</v>
      </c>
      <c r="AB49" s="15">
        <f t="shared" si="170"/>
        <v>6.6000000000000227</v>
      </c>
      <c r="AC49" s="15">
        <f t="shared" si="170"/>
        <v>8.6999999999999886</v>
      </c>
      <c r="AD49" s="15">
        <f t="shared" si="170"/>
        <v>11</v>
      </c>
      <c r="AE49" s="15">
        <f t="shared" si="170"/>
        <v>9.6000000000000227</v>
      </c>
      <c r="AF49" s="15">
        <f>IF(AF32="CLOSED","CLOSED",IF(OR(AF28="NA",AF32="NA"),"NA",AF28-AF32))</f>
        <v>6.3999999999999773</v>
      </c>
      <c r="AG49" s="23" t="s">
        <v>18</v>
      </c>
      <c r="AH49" s="15">
        <f t="shared" ref="AH49:AP49" si="171">IF(AH32="CLOSED","CLOSED",IF(OR(AH28="NA",AH32="NA"),"NA",AH28-AH32))</f>
        <v>13</v>
      </c>
      <c r="AI49" s="15">
        <f t="shared" si="171"/>
        <v>10.300000000000011</v>
      </c>
      <c r="AJ49" s="15">
        <f t="shared" si="171"/>
        <v>10.399999999999977</v>
      </c>
      <c r="AK49" s="15">
        <f t="shared" si="171"/>
        <v>12.600000000000023</v>
      </c>
      <c r="AL49" s="15">
        <f t="shared" si="171"/>
        <v>8</v>
      </c>
      <c r="AM49" s="15">
        <f t="shared" si="171"/>
        <v>10.699999999999989</v>
      </c>
      <c r="AN49" s="15">
        <f t="shared" si="171"/>
        <v>12.199999999999989</v>
      </c>
      <c r="AO49" s="15">
        <f t="shared" si="171"/>
        <v>11.699999999999989</v>
      </c>
      <c r="AP49" s="15">
        <f t="shared" si="171"/>
        <v>12.199999999999989</v>
      </c>
      <c r="AQ49" s="15">
        <f>IF(AQ32="CLOSED","CLOSED",IF(OR(AQ28="NA",AQ32="NA"),"NA",AQ28-AQ32))</f>
        <v>10.900000000000034</v>
      </c>
      <c r="AR49" s="23" t="s">
        <v>18</v>
      </c>
      <c r="AS49" s="15">
        <f t="shared" ref="AS49:BB49" si="172">IF(AS32="CLOSED","CLOSED",IF(OR(AS28="NA",AS32="NA"),"NA",AS28-AS32))</f>
        <v>12</v>
      </c>
      <c r="AT49" s="15">
        <f t="shared" si="172"/>
        <v>10.399999999999977</v>
      </c>
      <c r="AU49" s="15">
        <f t="shared" si="172"/>
        <v>10.799999999999955</v>
      </c>
      <c r="AV49" s="15">
        <f t="shared" si="172"/>
        <v>9.5</v>
      </c>
      <c r="AW49" s="15">
        <f t="shared" si="172"/>
        <v>8.4000000000000341</v>
      </c>
      <c r="AX49" s="15">
        <f t="shared" si="172"/>
        <v>8.5</v>
      </c>
      <c r="AY49" s="15">
        <f t="shared" si="172"/>
        <v>8.6000000000000227</v>
      </c>
      <c r="AZ49" s="15">
        <f t="shared" si="172"/>
        <v>8.3000000000000114</v>
      </c>
      <c r="BA49" s="15">
        <f t="shared" si="172"/>
        <v>8.1000000000000227</v>
      </c>
      <c r="BB49" s="15">
        <f t="shared" si="172"/>
        <v>6.3999999999999773</v>
      </c>
      <c r="BC49" s="23" t="s">
        <v>18</v>
      </c>
      <c r="BD49" s="15">
        <f>IF(BD32="CLOSED","CLOSED",IF(OR(BD28="NA",BD32="NA"),"NA",BD28-BD32))</f>
        <v>9</v>
      </c>
      <c r="BE49" s="15">
        <f t="shared" ref="BE49:BL49" si="173">IF(BE32="CLOSED","CLOSED",IF(OR(BE28="NA",BE32="NA"),"NA",BE28-BE32))</f>
        <v>9.3000000000000114</v>
      </c>
      <c r="BF49" s="15">
        <f t="shared" si="173"/>
        <v>7.7999999999999545</v>
      </c>
      <c r="BG49" s="15">
        <f t="shared" si="173"/>
        <v>7.5999999999999659</v>
      </c>
      <c r="BH49" s="15">
        <f t="shared" si="173"/>
        <v>6.5</v>
      </c>
      <c r="BI49" s="15">
        <f t="shared" si="173"/>
        <v>7.1999999999999886</v>
      </c>
      <c r="BJ49" s="15">
        <f t="shared" si="173"/>
        <v>8.3000000000000114</v>
      </c>
      <c r="BK49" s="15">
        <f t="shared" si="173"/>
        <v>7.0999999999999659</v>
      </c>
      <c r="BL49" s="15">
        <f t="shared" si="173"/>
        <v>6.5</v>
      </c>
      <c r="BM49" s="15">
        <f>IF(BM32="CLOSED","CLOSED",IF(OR(BM28="NA",BM32="NA"),"NA",BM28-BM32))</f>
        <v>9</v>
      </c>
      <c r="BN49" s="23" t="s">
        <v>18</v>
      </c>
      <c r="BO49" s="15">
        <f>IF(BO32="CLOSED","CLOSED",IF(OR(BO28="NA",BO32="NA"),"NA",BO28-BO32))</f>
        <v>8.1999999999999886</v>
      </c>
      <c r="BP49" s="15">
        <f t="shared" ref="BP49:BW49" si="174">IF(BP32="CLOSED","CLOSED",IF(OR(BP28="NA",BP32="NA"),"NA",BP28-BP32))</f>
        <v>5.6999999999999886</v>
      </c>
      <c r="BQ49" s="15">
        <f t="shared" si="174"/>
        <v>7.1999999999999886</v>
      </c>
      <c r="BR49" s="15">
        <f t="shared" si="174"/>
        <v>7.0999999999999659</v>
      </c>
      <c r="BS49" s="15">
        <f t="shared" si="174"/>
        <v>7.0999999999999659</v>
      </c>
      <c r="BT49" s="15">
        <f t="shared" si="174"/>
        <v>6.8999999999999773</v>
      </c>
      <c r="BU49" s="15">
        <f t="shared" si="174"/>
        <v>7.3000000000000114</v>
      </c>
      <c r="BV49" s="15">
        <f t="shared" si="174"/>
        <v>7.6999999999999886</v>
      </c>
      <c r="BW49" s="15">
        <f t="shared" si="174"/>
        <v>8</v>
      </c>
      <c r="BX49" s="15">
        <f>IF(BX32="CLOSED","CLOSED",IF(OR(BX28="NA",BX32="NA"),"NA",BX28-BX32))</f>
        <v>7.1999999999999886</v>
      </c>
      <c r="BY49" s="23" t="s">
        <v>18</v>
      </c>
      <c r="BZ49" s="15">
        <f>IF(BZ32="CLOSED","CLOSED",IF(OR(BZ28="NA",BZ32="NA"),"NA",BZ28-BZ32))</f>
        <v>6.6999999999999886</v>
      </c>
      <c r="CA49" s="15">
        <f t="shared" ref="CA49:CG49" si="175">IF(CA32="CLOSED","CLOSED",IF(OR(CA28="NA",CA32="NA"),"NA",CA28-CA32))</f>
        <v>6.8000000000000114</v>
      </c>
      <c r="CB49" s="15">
        <f t="shared" si="175"/>
        <v>7.5</v>
      </c>
      <c r="CC49" s="15">
        <f t="shared" si="175"/>
        <v>6.1999999999999886</v>
      </c>
      <c r="CD49" s="15">
        <f t="shared" si="175"/>
        <v>7.8000000000000114</v>
      </c>
      <c r="CE49" s="15">
        <f t="shared" si="175"/>
        <v>7.0999999999999659</v>
      </c>
      <c r="CF49" s="15">
        <f t="shared" si="175"/>
        <v>6.8000000000000114</v>
      </c>
      <c r="CG49" s="15">
        <f t="shared" si="175"/>
        <v>7</v>
      </c>
      <c r="CH49" s="15">
        <f t="shared" si="140"/>
        <v>5.5</v>
      </c>
      <c r="CI49" s="15">
        <f t="shared" si="140"/>
        <v>6.3000000000000114</v>
      </c>
      <c r="CJ49" s="23" t="s">
        <v>18</v>
      </c>
      <c r="CK49" s="15">
        <f t="shared" si="141"/>
        <v>6.5999999999999659</v>
      </c>
      <c r="CL49" s="15">
        <f t="shared" si="141"/>
        <v>6.3999999999999773</v>
      </c>
      <c r="CM49" s="15">
        <f t="shared" ref="CM49:CR49" si="176">IF(CM32="CLOSED","CLOSED",IF(OR(CM28="NA",CM32="NA"),"NA",CM28-CM32))</f>
        <v>8.0999999999999659</v>
      </c>
      <c r="CN49" s="15">
        <f t="shared" si="176"/>
        <v>7.8000000000000114</v>
      </c>
      <c r="CO49" s="15">
        <f t="shared" si="176"/>
        <v>8.3000000000000114</v>
      </c>
      <c r="CP49" s="15">
        <f t="shared" si="176"/>
        <v>8.6999999999999886</v>
      </c>
      <c r="CQ49" s="15">
        <f t="shared" si="176"/>
        <v>8.0999999999999659</v>
      </c>
      <c r="CR49" s="15">
        <f t="shared" si="176"/>
        <v>7.3000000000000114</v>
      </c>
      <c r="CS49" s="15">
        <f t="shared" si="143"/>
        <v>7.8000000000000114</v>
      </c>
      <c r="CT49" s="15">
        <f t="shared" si="143"/>
        <v>8.1999999999999886</v>
      </c>
      <c r="CU49" s="23" t="s">
        <v>18</v>
      </c>
      <c r="CV49" s="15">
        <f t="shared" si="144"/>
        <v>8.5</v>
      </c>
      <c r="CW49" s="15">
        <f t="shared" si="144"/>
        <v>7.1999999999999886</v>
      </c>
      <c r="CX49" s="15">
        <f t="shared" ref="CX49:DC49" si="177">IF(CX32="CLOSED","CLOSED",IF(OR(CX28="NA",CX32="NA"),"NA",CX28-CX32))</f>
        <v>8.5</v>
      </c>
      <c r="CY49" s="15">
        <f t="shared" si="177"/>
        <v>7.0999999999999659</v>
      </c>
      <c r="CZ49" s="15">
        <f t="shared" si="177"/>
        <v>6.8999999999999773</v>
      </c>
      <c r="DA49" s="15">
        <f t="shared" si="177"/>
        <v>7.5</v>
      </c>
      <c r="DB49" s="15">
        <f t="shared" si="177"/>
        <v>7.5999999999999659</v>
      </c>
      <c r="DC49" s="15">
        <f t="shared" si="177"/>
        <v>7</v>
      </c>
      <c r="DD49" s="15">
        <f t="shared" si="146"/>
        <v>6.8999999999999773</v>
      </c>
      <c r="DE49" s="15">
        <f t="shared" si="146"/>
        <v>7.6999999999999886</v>
      </c>
      <c r="DF49" s="23" t="s">
        <v>18</v>
      </c>
      <c r="DG49" s="15">
        <f t="shared" ref="DG49:DP49" si="178">IF(DG32="CLOSED","CLOSED",IF(OR(DG28="NA",DG32="NA"),"NA",DG28-DG32))</f>
        <v>8.1999999999999886</v>
      </c>
      <c r="DH49" s="15">
        <f t="shared" si="148"/>
        <v>6.5</v>
      </c>
      <c r="DI49" s="15">
        <f t="shared" si="148"/>
        <v>7.6999999999999886</v>
      </c>
      <c r="DJ49" s="15">
        <f t="shared" si="178"/>
        <v>7.1999999999999886</v>
      </c>
      <c r="DK49" s="15">
        <f t="shared" si="178"/>
        <v>7.5</v>
      </c>
      <c r="DL49" s="15">
        <f t="shared" si="178"/>
        <v>6.1999999999999886</v>
      </c>
      <c r="DM49" s="15">
        <f t="shared" si="178"/>
        <v>7.5</v>
      </c>
      <c r="DN49" s="15">
        <f t="shared" si="178"/>
        <v>7.3999999999999773</v>
      </c>
      <c r="DO49" s="15">
        <f t="shared" si="178"/>
        <v>8.6999999999999886</v>
      </c>
      <c r="DP49" s="15">
        <f t="shared" si="178"/>
        <v>7.5</v>
      </c>
      <c r="DQ49" s="23" t="s">
        <v>18</v>
      </c>
      <c r="DR49" s="15">
        <f t="shared" ref="DR49:DW49" si="179">IF(DR32="CLOSED","CLOSED",IF(OR(DR28="NA",DR32="NA"),"NA",DR28-DR32))</f>
        <v>8.1999999999999886</v>
      </c>
      <c r="DS49" s="15">
        <f t="shared" si="179"/>
        <v>7</v>
      </c>
      <c r="DT49" s="15">
        <f t="shared" si="179"/>
        <v>6.1999999999999886</v>
      </c>
      <c r="DU49" s="15">
        <f t="shared" si="179"/>
        <v>7.3000000000000114</v>
      </c>
      <c r="DV49" s="15">
        <f t="shared" si="179"/>
        <v>7.1999999999999886</v>
      </c>
      <c r="DW49" s="15">
        <f t="shared" si="179"/>
        <v>7.6999999999999886</v>
      </c>
      <c r="DX49" s="15">
        <f t="shared" ref="DX49:EA49" si="180">IF(DX32="CLOSED","CLOSED",IF(OR(DX28="NA",DX32="NA"),"NA",DX28-DX32))</f>
        <v>7.3999999999999773</v>
      </c>
      <c r="DY49" s="15">
        <f t="shared" si="180"/>
        <v>6.6999999999999886</v>
      </c>
      <c r="DZ49" s="15">
        <f t="shared" si="180"/>
        <v>7.5</v>
      </c>
      <c r="EA49" s="15">
        <f t="shared" si="180"/>
        <v>6.3000000000000114</v>
      </c>
      <c r="EB49" s="23" t="s">
        <v>18</v>
      </c>
      <c r="EC49" s="107">
        <f t="shared" si="151"/>
        <v>6.8999999999999773</v>
      </c>
      <c r="ED49" s="107">
        <f t="shared" si="151"/>
        <v>7.5</v>
      </c>
      <c r="EE49" s="107">
        <f t="shared" ref="EE49:EK49" si="181">IF(EE32="CLOSED","CLOSED",IF(OR(EE28="NA",EE32="NA"),"NA",EE28-EE32))</f>
        <v>7.1999999999999886</v>
      </c>
      <c r="EF49" s="107">
        <f t="shared" si="181"/>
        <v>7.5999999999999659</v>
      </c>
      <c r="EG49" s="107">
        <f t="shared" si="181"/>
        <v>7.3999999999999773</v>
      </c>
      <c r="EH49" s="107">
        <f t="shared" si="181"/>
        <v>7.3999999999999773</v>
      </c>
      <c r="EI49" s="107">
        <f t="shared" si="181"/>
        <v>7.3000000000000114</v>
      </c>
      <c r="EJ49" s="107">
        <f t="shared" si="181"/>
        <v>7.3000000000000114</v>
      </c>
      <c r="EK49" s="107">
        <f t="shared" si="181"/>
        <v>7.5999999999999659</v>
      </c>
      <c r="EL49" s="107">
        <f>IF(EL32="CLOSED","CLOSED",IF(OR(EL28="NA",EL32="NA"),"NA",EL28-EL32))</f>
        <v>7.3999999999999773</v>
      </c>
      <c r="EM49" s="23" t="s">
        <v>18</v>
      </c>
      <c r="EN49" s="107">
        <f t="shared" si="153"/>
        <v>6.8999999999999773</v>
      </c>
      <c r="EO49" s="107">
        <f t="shared" si="153"/>
        <v>7</v>
      </c>
      <c r="EP49" s="107">
        <f>IF(EP32="CLOSED","CLOSED",IF(OR(EP28="NA",EP32="NA"),"NA",EP28-EP32))</f>
        <v>8.1000000000000227</v>
      </c>
      <c r="EQ49" s="107"/>
      <c r="ER49" s="107"/>
      <c r="ES49" s="107"/>
      <c r="ET49" s="107"/>
      <c r="EU49" s="107"/>
      <c r="EV49" s="107"/>
      <c r="EW49" s="107"/>
      <c r="EX49" s="23"/>
      <c r="EY49" s="107"/>
      <c r="EZ49" s="107"/>
    </row>
    <row r="50" spans="1:156" ht="11.25" customHeight="1" x14ac:dyDescent="0.2">
      <c r="A50" s="21" t="s">
        <v>28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21" t="s">
        <v>28</v>
      </c>
      <c r="M50" s="14"/>
      <c r="N50" s="14"/>
      <c r="O50" s="14"/>
      <c r="P50" s="14"/>
      <c r="Q50" s="14"/>
      <c r="R50" s="14"/>
      <c r="S50" s="14"/>
      <c r="T50" s="14"/>
      <c r="U50" s="14"/>
      <c r="V50" s="21" t="s">
        <v>28</v>
      </c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21" t="s">
        <v>28</v>
      </c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21" t="s">
        <v>28</v>
      </c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21" t="s">
        <v>28</v>
      </c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21" t="s">
        <v>28</v>
      </c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21" t="s">
        <v>28</v>
      </c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21" t="s">
        <v>28</v>
      </c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21" t="s">
        <v>28</v>
      </c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21" t="s">
        <v>28</v>
      </c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21" t="s">
        <v>28</v>
      </c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21" t="s">
        <v>28</v>
      </c>
      <c r="EC50" s="114"/>
      <c r="ED50" s="114"/>
      <c r="EE50" s="114"/>
      <c r="EF50" s="114"/>
      <c r="EG50" s="114"/>
      <c r="EH50" s="114"/>
      <c r="EI50" s="114"/>
      <c r="EJ50" s="114"/>
      <c r="EK50" s="114"/>
      <c r="EL50" s="114"/>
      <c r="EM50" s="21" t="s">
        <v>28</v>
      </c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21"/>
      <c r="EY50" s="114"/>
      <c r="EZ50" s="114"/>
    </row>
    <row r="51" spans="1:156" ht="11.25" customHeight="1" x14ac:dyDescent="0.2">
      <c r="A51" s="22" t="s">
        <v>37</v>
      </c>
      <c r="B51" s="10" t="str">
        <f>IF(B6="NA","NA",IF(AND(B6&gt;=1.5,B6&lt;=4),"YES","NO"))</f>
        <v>YES</v>
      </c>
      <c r="C51" s="10" t="str">
        <f t="shared" ref="C51:K51" si="182">IF(C6="NA","NA",IF(AND(C6&gt;=1.5,C6&lt;=4),"YES","NO"))</f>
        <v>YES</v>
      </c>
      <c r="D51" s="10" t="str">
        <f>IF(D6="NA","NA",IF(AND(D6&gt;=1.5,D6&lt;=4),"YES","NO"))</f>
        <v>YES</v>
      </c>
      <c r="E51" s="10" t="str">
        <f t="shared" si="182"/>
        <v>YES</v>
      </c>
      <c r="F51" s="10" t="str">
        <f t="shared" si="182"/>
        <v>YES</v>
      </c>
      <c r="G51" s="10" t="str">
        <f t="shared" si="182"/>
        <v>YES</v>
      </c>
      <c r="H51" s="10" t="str">
        <f t="shared" si="182"/>
        <v>YES</v>
      </c>
      <c r="I51" s="10" t="str">
        <f t="shared" si="182"/>
        <v>YES</v>
      </c>
      <c r="J51" s="10" t="str">
        <f t="shared" si="182"/>
        <v>YES</v>
      </c>
      <c r="K51" s="10" t="str">
        <f t="shared" si="182"/>
        <v>YES</v>
      </c>
      <c r="L51" s="22" t="s">
        <v>37</v>
      </c>
      <c r="M51" s="10" t="str">
        <f>IF(M6="NA","NA",IF(AND(M6&gt;=1.5,M6&lt;=4),"YES","NO"))</f>
        <v>YES</v>
      </c>
      <c r="N51" s="10" t="str">
        <f t="shared" ref="N51:U51" si="183">IF(N6="NA","NA",IF(AND(N6&gt;=1.5,N6&lt;=4),"YES","NO"))</f>
        <v>YES</v>
      </c>
      <c r="O51" s="10" t="str">
        <f t="shared" si="183"/>
        <v>NO</v>
      </c>
      <c r="P51" s="10" t="str">
        <f t="shared" si="183"/>
        <v>NO</v>
      </c>
      <c r="Q51" s="10" t="str">
        <f t="shared" si="183"/>
        <v>YES</v>
      </c>
      <c r="R51" s="10" t="str">
        <f t="shared" si="183"/>
        <v>YES</v>
      </c>
      <c r="S51" s="10" t="str">
        <f t="shared" si="183"/>
        <v>YES</v>
      </c>
      <c r="T51" s="10" t="str">
        <f t="shared" si="183"/>
        <v>NO</v>
      </c>
      <c r="U51" s="10" t="str">
        <f t="shared" si="183"/>
        <v>NO</v>
      </c>
      <c r="V51" s="22" t="s">
        <v>37</v>
      </c>
      <c r="W51" s="10" t="str">
        <f>IF(W6="NA","NA",IF(AND(W6&gt;=1.5,W6&lt;=4),"YES","NO"))</f>
        <v>NO</v>
      </c>
      <c r="X51" s="10" t="str">
        <f t="shared" ref="X51:AE51" si="184">IF(X6="NA","NA",IF(AND(X6&gt;=1.5,X6&lt;=4),"YES","NO"))</f>
        <v>NO</v>
      </c>
      <c r="Y51" s="10" t="str">
        <f t="shared" si="184"/>
        <v>NO</v>
      </c>
      <c r="Z51" s="10" t="str">
        <f t="shared" si="184"/>
        <v>YES</v>
      </c>
      <c r="AA51" s="10" t="str">
        <f t="shared" si="184"/>
        <v>NO</v>
      </c>
      <c r="AB51" s="10" t="str">
        <f t="shared" si="184"/>
        <v>YES</v>
      </c>
      <c r="AC51" s="10" t="str">
        <f t="shared" si="184"/>
        <v>YES</v>
      </c>
      <c r="AD51" s="10" t="str">
        <f t="shared" si="184"/>
        <v>YES</v>
      </c>
      <c r="AE51" s="10" t="str">
        <f t="shared" si="184"/>
        <v>YES</v>
      </c>
      <c r="AF51" s="10" t="str">
        <f>IF(AF6="NA","NA",IF(AND(AF6&gt;=1.5,AF6&lt;=4),"YES","NO"))</f>
        <v>YES</v>
      </c>
      <c r="AG51" s="22" t="s">
        <v>37</v>
      </c>
      <c r="AH51" s="10" t="str">
        <f t="shared" ref="AH51:AP51" si="185">IF(AH6="NA","NA",IF(AND(AH6&gt;=1.5,AH6&lt;=4),"YES","NO"))</f>
        <v>YES</v>
      </c>
      <c r="AI51" s="10" t="str">
        <f t="shared" si="185"/>
        <v>YES</v>
      </c>
      <c r="AJ51" s="10" t="str">
        <f t="shared" si="185"/>
        <v>YES</v>
      </c>
      <c r="AK51" s="10" t="str">
        <f t="shared" si="185"/>
        <v>YES</v>
      </c>
      <c r="AL51" s="10" t="str">
        <f t="shared" si="185"/>
        <v>YES</v>
      </c>
      <c r="AM51" s="10" t="str">
        <f t="shared" si="185"/>
        <v>YES</v>
      </c>
      <c r="AN51" s="10" t="str">
        <f t="shared" si="185"/>
        <v>YES</v>
      </c>
      <c r="AO51" s="10" t="str">
        <f t="shared" si="185"/>
        <v>YES</v>
      </c>
      <c r="AP51" s="10" t="str">
        <f t="shared" si="185"/>
        <v>YES</v>
      </c>
      <c r="AQ51" s="10" t="str">
        <f>IF(AQ6="NA","NA",IF(AND(AQ6&gt;=1.5,AQ6&lt;=4),"YES","NO"))</f>
        <v>YES</v>
      </c>
      <c r="AR51" s="22" t="s">
        <v>37</v>
      </c>
      <c r="AS51" s="10" t="str">
        <f t="shared" ref="AS51:BA51" si="186">IF(AS6="NA","NA",IF(AND(AS6&gt;=1.5,AS6&lt;=4),"YES","NO"))</f>
        <v>YES</v>
      </c>
      <c r="AT51" s="10" t="str">
        <f t="shared" si="186"/>
        <v>YES</v>
      </c>
      <c r="AU51" s="10" t="str">
        <f t="shared" si="186"/>
        <v>YES</v>
      </c>
      <c r="AV51" s="10" t="str">
        <f t="shared" si="186"/>
        <v>YES</v>
      </c>
      <c r="AW51" s="10" t="str">
        <f t="shared" si="186"/>
        <v>YES</v>
      </c>
      <c r="AX51" s="10" t="str">
        <f t="shared" si="186"/>
        <v>NO</v>
      </c>
      <c r="AY51" s="10" t="str">
        <f t="shared" si="186"/>
        <v>YES</v>
      </c>
      <c r="AZ51" s="10" t="str">
        <f t="shared" si="186"/>
        <v>YES</v>
      </c>
      <c r="BA51" s="10" t="str">
        <f t="shared" si="186"/>
        <v>YES</v>
      </c>
      <c r="BB51" s="10" t="str">
        <f>IF(BB6="NA","NA",IF(AND(BB6&gt;=1.5,BB6&lt;=4),"YES","NO"))</f>
        <v>YES</v>
      </c>
      <c r="BC51" s="22" t="s">
        <v>37</v>
      </c>
      <c r="BD51" s="10" t="str">
        <f>IF(BD6="NA","NA",IF(AND(BD6&gt;=1.5,BD6&lt;=4),"YES","NO"))</f>
        <v>YES</v>
      </c>
      <c r="BE51" s="10" t="str">
        <f t="shared" ref="BE51:BL51" si="187">IF(BE6="NA","NA",IF(AND(BE6&gt;=1.5,BE6&lt;=4),"YES","NO"))</f>
        <v>YES</v>
      </c>
      <c r="BF51" s="10" t="str">
        <f t="shared" si="187"/>
        <v>YES</v>
      </c>
      <c r="BG51" s="10" t="str">
        <f t="shared" si="187"/>
        <v>YES</v>
      </c>
      <c r="BH51" s="10" t="str">
        <f t="shared" si="187"/>
        <v>YES</v>
      </c>
      <c r="BI51" s="10" t="str">
        <f t="shared" si="187"/>
        <v>YES</v>
      </c>
      <c r="BJ51" s="10" t="str">
        <f t="shared" si="187"/>
        <v>YES</v>
      </c>
      <c r="BK51" s="10" t="str">
        <f t="shared" si="187"/>
        <v>YES</v>
      </c>
      <c r="BL51" s="10" t="str">
        <f t="shared" si="187"/>
        <v>YES</v>
      </c>
      <c r="BM51" s="10" t="str">
        <f>IF(BM6="NA","NA",IF(AND(BM6&gt;=1.5,BM6&lt;=4),"YES","NO"))</f>
        <v>YES</v>
      </c>
      <c r="BN51" s="22" t="s">
        <v>37</v>
      </c>
      <c r="BO51" s="10" t="str">
        <f>IF(BO6="NA","NA",IF(AND(BO6&gt;=1.5,BO6&lt;=4),"YES","NO"))</f>
        <v>YES</v>
      </c>
      <c r="BP51" s="10" t="str">
        <f t="shared" ref="BP51:BW51" si="188">IF(BP6="NA","NA",IF(AND(BP6&gt;=1.5,BP6&lt;=4),"YES","NO"))</f>
        <v>YES</v>
      </c>
      <c r="BQ51" s="10" t="str">
        <f t="shared" si="188"/>
        <v>YES</v>
      </c>
      <c r="BR51" s="10" t="str">
        <f t="shared" si="188"/>
        <v>YES</v>
      </c>
      <c r="BS51" s="10" t="str">
        <f t="shared" si="188"/>
        <v>YES</v>
      </c>
      <c r="BT51" s="10" t="str">
        <f t="shared" si="188"/>
        <v>YES</v>
      </c>
      <c r="BU51" s="10" t="str">
        <f t="shared" si="188"/>
        <v>YES</v>
      </c>
      <c r="BV51" s="10" t="str">
        <f t="shared" si="188"/>
        <v>YES</v>
      </c>
      <c r="BW51" s="10" t="str">
        <f t="shared" si="188"/>
        <v>YES</v>
      </c>
      <c r="BX51" s="10" t="str">
        <f>IF(BX6="NA","NA",IF(AND(BX6&gt;=1.5,BX6&lt;=4),"YES","NO"))</f>
        <v>YES</v>
      </c>
      <c r="BY51" s="22" t="s">
        <v>37</v>
      </c>
      <c r="BZ51" s="10" t="str">
        <f>IF(BZ6="NA","NA",IF(AND(BZ6&gt;=1.5,BZ6&lt;=4),"YES","NO"))</f>
        <v>YES</v>
      </c>
      <c r="CA51" s="10" t="str">
        <f t="shared" ref="CA51:CG51" si="189">IF(CA6="NA","NA",IF(AND(CA6&gt;=1.5,CA6&lt;=4),"YES","NO"))</f>
        <v>YES</v>
      </c>
      <c r="CB51" s="10" t="str">
        <f t="shared" si="189"/>
        <v>YES</v>
      </c>
      <c r="CC51" s="10" t="str">
        <f t="shared" si="189"/>
        <v>YES</v>
      </c>
      <c r="CD51" s="10" t="str">
        <f t="shared" si="189"/>
        <v>YES</v>
      </c>
      <c r="CE51" s="10" t="str">
        <f t="shared" si="189"/>
        <v>YES</v>
      </c>
      <c r="CF51" s="10" t="str">
        <f t="shared" si="189"/>
        <v>YES</v>
      </c>
      <c r="CG51" s="10" t="str">
        <f t="shared" si="189"/>
        <v>YES</v>
      </c>
      <c r="CH51" s="10" t="str">
        <f>IF(CH6="NA","NA",IF(AND(CH6&gt;=1.5,CH6&lt;=4),"YES","NO"))</f>
        <v>YES</v>
      </c>
      <c r="CI51" s="10" t="str">
        <f>IF(CI6="NA","NA",IF(AND(CI6&gt;=1.5,CI6&lt;=4),"YES","NO"))</f>
        <v>YES</v>
      </c>
      <c r="CJ51" s="22" t="s">
        <v>37</v>
      </c>
      <c r="CK51" s="10" t="str">
        <f>IF(CK6="NA","NA",IF(AND(CK6&gt;=1.5,CK6&lt;=4),"YES","NO"))</f>
        <v>YES</v>
      </c>
      <c r="CL51" s="10" t="str">
        <f>IF(CL6="NA","NA",IF(AND(CL6&gt;=1.5,CL6&lt;=4),"YES","NO"))</f>
        <v>YES</v>
      </c>
      <c r="CM51" s="10" t="str">
        <f t="shared" ref="CM51:CR51" si="190">IF(CM6="NA","NA",IF(AND(CM6&gt;=1.5,CM6&lt;=4),"YES","NO"))</f>
        <v>YES</v>
      </c>
      <c r="CN51" s="10" t="str">
        <f t="shared" si="190"/>
        <v>YES</v>
      </c>
      <c r="CO51" s="10" t="str">
        <f t="shared" si="190"/>
        <v>YES</v>
      </c>
      <c r="CP51" s="10" t="str">
        <f t="shared" si="190"/>
        <v>YES</v>
      </c>
      <c r="CQ51" s="10" t="str">
        <f t="shared" si="190"/>
        <v>YES</v>
      </c>
      <c r="CR51" s="10" t="str">
        <f t="shared" si="190"/>
        <v>YES</v>
      </c>
      <c r="CS51" s="10" t="str">
        <f>IF(CS6="NA","NA",IF(AND(CS6&gt;=1.5,CS6&lt;=4),"YES","NO"))</f>
        <v>YES</v>
      </c>
      <c r="CT51" s="10" t="str">
        <f>IF(CT6="NA","NA",IF(AND(CT6&gt;=1.5,CT6&lt;=4),"YES","NO"))</f>
        <v>YES</v>
      </c>
      <c r="CU51" s="22" t="s">
        <v>37</v>
      </c>
      <c r="CV51" s="10" t="str">
        <f>IF(CV6="NA","NA",IF(AND(CV6&gt;=1.5,CV6&lt;=4),"YES","NO"))</f>
        <v>YES</v>
      </c>
      <c r="CW51" s="10" t="str">
        <f>IF(CW6="NA","NA",IF(AND(CW6&gt;=1.5,CW6&lt;=4),"YES","NO"))</f>
        <v>YES</v>
      </c>
      <c r="CX51" s="10" t="str">
        <f t="shared" ref="CX51:DC51" si="191">IF(CX6="NA","NA",IF(AND(CX6&gt;=1.5,CX6&lt;=4),"YES","NO"))</f>
        <v>YES</v>
      </c>
      <c r="CY51" s="10" t="str">
        <f t="shared" si="191"/>
        <v>YES</v>
      </c>
      <c r="CZ51" s="10" t="str">
        <f t="shared" si="191"/>
        <v>YES</v>
      </c>
      <c r="DA51" s="10" t="str">
        <f t="shared" si="191"/>
        <v>YES</v>
      </c>
      <c r="DB51" s="10" t="str">
        <f t="shared" si="191"/>
        <v>YES</v>
      </c>
      <c r="DC51" s="10" t="str">
        <f t="shared" si="191"/>
        <v>YES</v>
      </c>
      <c r="DD51" s="10" t="str">
        <f>IF(DD6="NA","NA",IF(AND(DD6&gt;=1.5,DD6&lt;=4),"YES","NO"))</f>
        <v>YES</v>
      </c>
      <c r="DE51" s="10" t="str">
        <f>IF(DE6="NA","NA",IF(AND(DE6&gt;=1.5,DE6&lt;=4),"YES","NO"))</f>
        <v>YES</v>
      </c>
      <c r="DF51" s="22" t="s">
        <v>37</v>
      </c>
      <c r="DG51" s="10" t="str">
        <f t="shared" ref="DG51:DP51" si="192">IF(DG6="NA","NA",IF(AND(DG6&gt;=1.5,DG6&lt;=4),"YES","NO"))</f>
        <v>YES</v>
      </c>
      <c r="DH51" s="10" t="str">
        <f>IF(DH6="NA","NA",IF(AND(DH6&gt;=1.5,DH6&lt;=4),"YES","NO"))</f>
        <v>YES</v>
      </c>
      <c r="DI51" s="10" t="str">
        <f>IF(DI6="NA","NA",IF(AND(DI6&gt;=1.5,DI6&lt;=4),"YES","NO"))</f>
        <v>YES</v>
      </c>
      <c r="DJ51" s="10" t="str">
        <f t="shared" si="192"/>
        <v>YES</v>
      </c>
      <c r="DK51" s="10" t="str">
        <f t="shared" si="192"/>
        <v>YES</v>
      </c>
      <c r="DL51" s="10" t="str">
        <f t="shared" si="192"/>
        <v>YES</v>
      </c>
      <c r="DM51" s="10" t="str">
        <f t="shared" si="192"/>
        <v>YES</v>
      </c>
      <c r="DN51" s="10" t="str">
        <f t="shared" si="192"/>
        <v>YES</v>
      </c>
      <c r="DO51" s="10" t="str">
        <f t="shared" si="192"/>
        <v>YES</v>
      </c>
      <c r="DP51" s="10" t="str">
        <f t="shared" si="192"/>
        <v>YES</v>
      </c>
      <c r="DQ51" s="22" t="s">
        <v>37</v>
      </c>
      <c r="DR51" s="10" t="str">
        <f t="shared" ref="DR51:DW51" si="193">IF(DR6="NA","NA",IF(AND(DR6&gt;=1.5,DR6&lt;=4),"YES","NO"))</f>
        <v>YES</v>
      </c>
      <c r="DS51" s="10" t="str">
        <f t="shared" si="193"/>
        <v>YES</v>
      </c>
      <c r="DT51" s="10" t="str">
        <f t="shared" si="193"/>
        <v>YES</v>
      </c>
      <c r="DU51" s="10" t="str">
        <f t="shared" si="193"/>
        <v>YES</v>
      </c>
      <c r="DV51" s="10" t="str">
        <f t="shared" si="193"/>
        <v>YES</v>
      </c>
      <c r="DW51" s="10" t="str">
        <f t="shared" si="193"/>
        <v>YES</v>
      </c>
      <c r="DX51" s="10" t="str">
        <f t="shared" ref="DX51:EA51" si="194">IF(DX6="NA","NA",IF(AND(DX6&gt;=1.5,DX6&lt;=4),"YES","NO"))</f>
        <v>YES</v>
      </c>
      <c r="DY51" s="10" t="str">
        <f t="shared" si="194"/>
        <v>YES</v>
      </c>
      <c r="DZ51" s="10" t="str">
        <f t="shared" si="194"/>
        <v>YES</v>
      </c>
      <c r="EA51" s="10" t="str">
        <f t="shared" si="194"/>
        <v>YES</v>
      </c>
      <c r="EB51" s="22" t="s">
        <v>37</v>
      </c>
      <c r="EC51" s="114" t="str">
        <f>IF(EC6="NA","NA",IF(AND(EC6&gt;=1.5,EC6&lt;=4),"YES","NO"))</f>
        <v>YES</v>
      </c>
      <c r="ED51" s="114" t="str">
        <f>IF(ED6="NA","NA",IF(AND(ED6&gt;=1.5,ED6&lt;=4),"YES","NO"))</f>
        <v>YES</v>
      </c>
      <c r="EE51" s="114" t="str">
        <f t="shared" ref="EE51:EK51" si="195">IF(EE6="NA","NA",IF(AND(EE6&gt;=1.5,EE6&lt;=4),"YES","NO"))</f>
        <v>YES</v>
      </c>
      <c r="EF51" s="114" t="str">
        <f t="shared" si="195"/>
        <v>YES</v>
      </c>
      <c r="EG51" s="114" t="str">
        <f t="shared" si="195"/>
        <v>YES</v>
      </c>
      <c r="EH51" s="114" t="str">
        <f t="shared" si="195"/>
        <v>YES</v>
      </c>
      <c r="EI51" s="114" t="str">
        <f t="shared" si="195"/>
        <v>YES</v>
      </c>
      <c r="EJ51" s="114" t="str">
        <f t="shared" si="195"/>
        <v>YES</v>
      </c>
      <c r="EK51" s="114" t="str">
        <f t="shared" si="195"/>
        <v>YES</v>
      </c>
      <c r="EL51" s="114" t="str">
        <f>IF(EL6="NA","NA",IF(AND(EL6&gt;=1.5,EL6&lt;=4),"YES","NO"))</f>
        <v>YES</v>
      </c>
      <c r="EM51" s="22" t="s">
        <v>37</v>
      </c>
      <c r="EN51" s="114" t="str">
        <f>IF(EN6="NA","NA",IF(AND(EN6&gt;=1.5,EN6&lt;=4),"YES","NO"))</f>
        <v>YES</v>
      </c>
      <c r="EO51" s="114" t="str">
        <f>IF(EO6="NA","NA",IF(AND(EO6&gt;=1.5,EO6&lt;=4),"YES","NO"))</f>
        <v>YES</v>
      </c>
      <c r="EP51" s="114" t="str">
        <f>IF(EP6="NA","NA",IF(AND(EP6&gt;=1.5,EP6&lt;=4),"YES","NO"))</f>
        <v>YES</v>
      </c>
      <c r="EQ51" s="114"/>
      <c r="ER51" s="114"/>
      <c r="ES51" s="114"/>
      <c r="ET51" s="114"/>
      <c r="EU51" s="114"/>
      <c r="EV51" s="114"/>
      <c r="EW51" s="114"/>
      <c r="EX51" s="22"/>
      <c r="EY51" s="114"/>
      <c r="EZ51" s="114"/>
    </row>
    <row r="52" spans="1:156" ht="11.25" customHeight="1" x14ac:dyDescent="0.2">
      <c r="A52" s="22" t="s">
        <v>33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22" t="s">
        <v>33</v>
      </c>
      <c r="M52" s="14"/>
      <c r="N52" s="14"/>
      <c r="O52" s="14"/>
      <c r="P52" s="14"/>
      <c r="Q52" s="14"/>
      <c r="R52" s="14"/>
      <c r="S52" s="14"/>
      <c r="T52" s="14"/>
      <c r="U52" s="14"/>
      <c r="V52" s="22" t="s">
        <v>33</v>
      </c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22" t="s">
        <v>33</v>
      </c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22" t="s">
        <v>33</v>
      </c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22" t="s">
        <v>33</v>
      </c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22" t="s">
        <v>33</v>
      </c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22" t="s">
        <v>33</v>
      </c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22" t="s">
        <v>33</v>
      </c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22" t="s">
        <v>33</v>
      </c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22" t="s">
        <v>33</v>
      </c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22" t="s">
        <v>33</v>
      </c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22" t="s">
        <v>33</v>
      </c>
      <c r="EC52" s="114"/>
      <c r="ED52" s="114"/>
      <c r="EE52" s="114"/>
      <c r="EF52" s="114"/>
      <c r="EG52" s="114"/>
      <c r="EH52" s="114"/>
      <c r="EI52" s="114"/>
      <c r="EJ52" s="114"/>
      <c r="EK52" s="114"/>
      <c r="EL52" s="114"/>
      <c r="EM52" s="22" t="s">
        <v>33</v>
      </c>
      <c r="EN52" s="114"/>
      <c r="EO52" s="114"/>
      <c r="EP52" s="114"/>
      <c r="EQ52" s="114"/>
      <c r="ER52" s="114"/>
      <c r="ES52" s="114"/>
      <c r="ET52" s="114"/>
      <c r="EU52" s="114"/>
      <c r="EV52" s="114"/>
      <c r="EW52" s="114"/>
      <c r="EX52" s="22"/>
      <c r="EY52" s="114"/>
      <c r="EZ52" s="114"/>
    </row>
    <row r="53" spans="1:156" ht="11.25" customHeight="1" x14ac:dyDescent="0.2">
      <c r="A53" s="22" t="s">
        <v>10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22" t="s">
        <v>10</v>
      </c>
      <c r="M53" s="14"/>
      <c r="N53" s="14"/>
      <c r="O53" s="14"/>
      <c r="P53" s="14"/>
      <c r="Q53" s="14"/>
      <c r="R53" s="14"/>
      <c r="S53" s="14"/>
      <c r="T53" s="14"/>
      <c r="U53" s="14"/>
      <c r="V53" s="22" t="s">
        <v>10</v>
      </c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22" t="s">
        <v>10</v>
      </c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22" t="s">
        <v>10</v>
      </c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22" t="s">
        <v>10</v>
      </c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22" t="s">
        <v>10</v>
      </c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22" t="s">
        <v>10</v>
      </c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22" t="s">
        <v>10</v>
      </c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22" t="s">
        <v>10</v>
      </c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22" t="s">
        <v>10</v>
      </c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22" t="s">
        <v>10</v>
      </c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22" t="s">
        <v>10</v>
      </c>
      <c r="EC53" s="114"/>
      <c r="ED53" s="114"/>
      <c r="EE53" s="114"/>
      <c r="EF53" s="114"/>
      <c r="EG53" s="114"/>
      <c r="EH53" s="114"/>
      <c r="EI53" s="114"/>
      <c r="EJ53" s="114"/>
      <c r="EK53" s="114"/>
      <c r="EL53" s="114"/>
      <c r="EM53" s="22" t="s">
        <v>10</v>
      </c>
      <c r="EN53" s="114"/>
      <c r="EO53" s="114"/>
      <c r="EP53" s="114"/>
      <c r="EQ53" s="114"/>
      <c r="ER53" s="114"/>
      <c r="ES53" s="114"/>
      <c r="ET53" s="114"/>
      <c r="EU53" s="114"/>
      <c r="EV53" s="114"/>
      <c r="EW53" s="114"/>
      <c r="EX53" s="22"/>
      <c r="EY53" s="114"/>
      <c r="EZ53" s="114"/>
    </row>
    <row r="54" spans="1:156" ht="11.25" customHeight="1" x14ac:dyDescent="0.2">
      <c r="A54" s="8" t="s">
        <v>29</v>
      </c>
      <c r="B54" s="14" t="str">
        <f>IF(B35="NA","NA",IF(B35&lt;=0.5,"YES","NO"))</f>
        <v>YES</v>
      </c>
      <c r="C54" s="14" t="str">
        <f t="shared" ref="C54:K54" si="196">IF(C35="NA","NA",IF(C35&lt;=0.5,"YES","NO"))</f>
        <v>YES</v>
      </c>
      <c r="D54" s="14" t="str">
        <f t="shared" si="196"/>
        <v>YES</v>
      </c>
      <c r="E54" s="14" t="str">
        <f t="shared" si="196"/>
        <v>YES</v>
      </c>
      <c r="F54" s="14" t="str">
        <f t="shared" si="196"/>
        <v>YES</v>
      </c>
      <c r="G54" s="14" t="str">
        <f t="shared" si="196"/>
        <v>YES</v>
      </c>
      <c r="H54" s="14" t="str">
        <f t="shared" si="196"/>
        <v>YES</v>
      </c>
      <c r="I54" s="14" t="str">
        <f t="shared" si="196"/>
        <v>YES</v>
      </c>
      <c r="J54" s="14" t="str">
        <f t="shared" si="196"/>
        <v>YES</v>
      </c>
      <c r="K54" s="14" t="str">
        <f t="shared" si="196"/>
        <v>YES</v>
      </c>
      <c r="L54" s="8" t="s">
        <v>29</v>
      </c>
      <c r="M54" s="14" t="str">
        <f>IF(M35="NA","NA",IF(M35&lt;=0.5,"YES","NO"))</f>
        <v>YES</v>
      </c>
      <c r="N54" s="14" t="str">
        <f t="shared" ref="N54:U54" si="197">IF(N35="NA","NA",IF(N35&lt;=0.5,"YES","NO"))</f>
        <v>YES</v>
      </c>
      <c r="O54" s="14" t="str">
        <f t="shared" si="197"/>
        <v>YES</v>
      </c>
      <c r="P54" s="14" t="str">
        <f t="shared" si="197"/>
        <v>YES</v>
      </c>
      <c r="Q54" s="14" t="str">
        <f t="shared" si="197"/>
        <v>YES</v>
      </c>
      <c r="R54" s="14" t="str">
        <f t="shared" si="197"/>
        <v>YES</v>
      </c>
      <c r="S54" s="14" t="str">
        <f t="shared" si="197"/>
        <v>YES</v>
      </c>
      <c r="T54" s="14" t="str">
        <f t="shared" si="197"/>
        <v>YES</v>
      </c>
      <c r="U54" s="14" t="str">
        <f t="shared" si="197"/>
        <v>YES</v>
      </c>
      <c r="V54" s="8" t="s">
        <v>29</v>
      </c>
      <c r="W54" s="14" t="str">
        <f>IF(W35="NA","NA",IF(W35&lt;=0.5,"YES","NO"))</f>
        <v>YES</v>
      </c>
      <c r="X54" s="14" t="str">
        <f t="shared" ref="X54:AE54" si="198">IF(X35="NA","NA",IF(X35&lt;=0.5,"YES","NO"))</f>
        <v>YES</v>
      </c>
      <c r="Y54" s="14" t="str">
        <f t="shared" si="198"/>
        <v>YES</v>
      </c>
      <c r="Z54" s="14" t="str">
        <f t="shared" si="198"/>
        <v>YES</v>
      </c>
      <c r="AA54" s="14" t="str">
        <f t="shared" si="198"/>
        <v>YES</v>
      </c>
      <c r="AB54" s="14" t="str">
        <f t="shared" si="198"/>
        <v>YES</v>
      </c>
      <c r="AC54" s="14" t="str">
        <f t="shared" si="198"/>
        <v>YES</v>
      </c>
      <c r="AD54" s="14" t="str">
        <f t="shared" si="198"/>
        <v>YES</v>
      </c>
      <c r="AE54" s="14" t="str">
        <f t="shared" si="198"/>
        <v>YES</v>
      </c>
      <c r="AF54" s="14" t="str">
        <f>IF(AF35="NA","NA",IF(AF35&lt;=0.5,"YES","NO"))</f>
        <v>YES</v>
      </c>
      <c r="AG54" s="8" t="s">
        <v>29</v>
      </c>
      <c r="AH54" s="14" t="str">
        <f t="shared" ref="AH54:AP54" si="199">IF(AH35="NA","NA",IF(AH35&lt;=0.5,"YES","NO"))</f>
        <v>YES</v>
      </c>
      <c r="AI54" s="14" t="str">
        <f t="shared" si="199"/>
        <v>YES</v>
      </c>
      <c r="AJ54" s="14" t="str">
        <f t="shared" si="199"/>
        <v>YES</v>
      </c>
      <c r="AK54" s="14" t="str">
        <f t="shared" si="199"/>
        <v>YES</v>
      </c>
      <c r="AL54" s="14" t="str">
        <f t="shared" si="199"/>
        <v>YES</v>
      </c>
      <c r="AM54" s="14" t="str">
        <f t="shared" si="199"/>
        <v>YES</v>
      </c>
      <c r="AN54" s="14" t="str">
        <f t="shared" si="199"/>
        <v>YES</v>
      </c>
      <c r="AO54" s="14" t="str">
        <f t="shared" si="199"/>
        <v>YES</v>
      </c>
      <c r="AP54" s="14" t="str">
        <f t="shared" si="199"/>
        <v>YES</v>
      </c>
      <c r="AQ54" s="14" t="str">
        <f>IF(AQ35="NA","NA",IF(AQ35&lt;=0.5,"YES","NO"))</f>
        <v>YES</v>
      </c>
      <c r="AR54" s="8" t="s">
        <v>29</v>
      </c>
      <c r="AS54" s="14" t="str">
        <f t="shared" ref="AS54:BA54" si="200">IF(AS35="NA","NA",IF(AS35&lt;=0.5,"YES","NO"))</f>
        <v>YES</v>
      </c>
      <c r="AT54" s="14" t="str">
        <f t="shared" si="200"/>
        <v>YES</v>
      </c>
      <c r="AU54" s="14" t="str">
        <f t="shared" si="200"/>
        <v>YES</v>
      </c>
      <c r="AV54" s="14" t="str">
        <f t="shared" si="200"/>
        <v>YES</v>
      </c>
      <c r="AW54" s="14" t="str">
        <f t="shared" si="200"/>
        <v>YES</v>
      </c>
      <c r="AX54" s="14" t="str">
        <f t="shared" si="200"/>
        <v>YES</v>
      </c>
      <c r="AY54" s="14" t="str">
        <f t="shared" si="200"/>
        <v>YES</v>
      </c>
      <c r="AZ54" s="14" t="str">
        <f t="shared" si="200"/>
        <v>YES</v>
      </c>
      <c r="BA54" s="14" t="str">
        <f t="shared" si="200"/>
        <v>YES</v>
      </c>
      <c r="BB54" s="14" t="str">
        <f>IF(BB35="NA","NA",IF(BB35&lt;=0.5,"YES","NO"))</f>
        <v>YES</v>
      </c>
      <c r="BC54" s="8" t="s">
        <v>29</v>
      </c>
      <c r="BD54" s="14" t="str">
        <f>IF(BD35="NA","NA",IF(BD35&lt;=0.5,"YES","NO"))</f>
        <v>YES</v>
      </c>
      <c r="BE54" s="14" t="str">
        <f t="shared" ref="BE54:BL54" si="201">IF(BE35="NA","NA",IF(BE35&lt;=0.5,"YES","NO"))</f>
        <v>YES</v>
      </c>
      <c r="BF54" s="14" t="str">
        <f t="shared" si="201"/>
        <v>YES</v>
      </c>
      <c r="BG54" s="14" t="str">
        <f t="shared" si="201"/>
        <v>YES</v>
      </c>
      <c r="BH54" s="14" t="str">
        <f t="shared" si="201"/>
        <v>YES</v>
      </c>
      <c r="BI54" s="14" t="str">
        <f t="shared" si="201"/>
        <v>YES</v>
      </c>
      <c r="BJ54" s="14" t="str">
        <f t="shared" si="201"/>
        <v>YES</v>
      </c>
      <c r="BK54" s="14" t="str">
        <f t="shared" si="201"/>
        <v>YES</v>
      </c>
      <c r="BL54" s="14" t="str">
        <f t="shared" si="201"/>
        <v>YES</v>
      </c>
      <c r="BM54" s="14" t="str">
        <f>IF(BM35="NA","NA",IF(BM35&lt;=0.5,"YES","NO"))</f>
        <v>YES</v>
      </c>
      <c r="BN54" s="8" t="s">
        <v>29</v>
      </c>
      <c r="BO54" s="14" t="str">
        <f>IF(BO35="NA","NA",IF(BO35&lt;=0.5,"YES","NO"))</f>
        <v>YES</v>
      </c>
      <c r="BP54" s="14" t="str">
        <f t="shared" ref="BP54:BW54" si="202">IF(BP35="NA","NA",IF(BP35&lt;=0.5,"YES","NO"))</f>
        <v>YES</v>
      </c>
      <c r="BQ54" s="14" t="str">
        <f t="shared" si="202"/>
        <v>YES</v>
      </c>
      <c r="BR54" s="14" t="str">
        <f t="shared" si="202"/>
        <v>YES</v>
      </c>
      <c r="BS54" s="14" t="str">
        <f t="shared" si="202"/>
        <v>YES</v>
      </c>
      <c r="BT54" s="14" t="str">
        <f t="shared" si="202"/>
        <v>YES</v>
      </c>
      <c r="BU54" s="14" t="str">
        <f t="shared" si="202"/>
        <v>YES</v>
      </c>
      <c r="BV54" s="14" t="str">
        <f t="shared" si="202"/>
        <v>YES</v>
      </c>
      <c r="BW54" s="14" t="str">
        <f t="shared" si="202"/>
        <v>YES</v>
      </c>
      <c r="BX54" s="14" t="str">
        <f>IF(BX35="NA","NA",IF(BX35&lt;=0.5,"YES","NO"))</f>
        <v>YES</v>
      </c>
      <c r="BY54" s="8" t="s">
        <v>29</v>
      </c>
      <c r="BZ54" s="14" t="str">
        <f>IF(BZ35="NA","NA",IF(BZ35&lt;=0.5,"YES","NO"))</f>
        <v>YES</v>
      </c>
      <c r="CA54" s="14" t="str">
        <f t="shared" ref="CA54:CG54" si="203">IF(CA35="NA","NA",IF(CA35&lt;=0.5,"YES","NO"))</f>
        <v>YES</v>
      </c>
      <c r="CB54" s="14" t="str">
        <f t="shared" si="203"/>
        <v>YES</v>
      </c>
      <c r="CC54" s="14" t="str">
        <f t="shared" si="203"/>
        <v>YES</v>
      </c>
      <c r="CD54" s="14" t="str">
        <f t="shared" si="203"/>
        <v>YES</v>
      </c>
      <c r="CE54" s="14" t="str">
        <f t="shared" si="203"/>
        <v>YES</v>
      </c>
      <c r="CF54" s="14" t="str">
        <f t="shared" si="203"/>
        <v>YES</v>
      </c>
      <c r="CG54" s="14" t="str">
        <f t="shared" si="203"/>
        <v>YES</v>
      </c>
      <c r="CH54" s="14" t="str">
        <f>IF(CH35="NA","NA",IF(CH35&lt;=0.5,"YES","NO"))</f>
        <v>YES</v>
      </c>
      <c r="CI54" s="14" t="str">
        <f>IF(CI35="NA","NA",IF(CI35&lt;=0.5,"YES","NO"))</f>
        <v>YES</v>
      </c>
      <c r="CJ54" s="8" t="s">
        <v>29</v>
      </c>
      <c r="CK54" s="14" t="str">
        <f>IF(CK35="NA","NA",IF(CK35&lt;=0.5,"YES","NO"))</f>
        <v>YES</v>
      </c>
      <c r="CL54" s="14" t="str">
        <f>IF(CL35="NA","NA",IF(CL35&lt;=0.5,"YES","NO"))</f>
        <v>YES</v>
      </c>
      <c r="CM54" s="14" t="str">
        <f t="shared" ref="CM54:CR54" si="204">IF(CM35="NA","NA",IF(CM35&lt;=0.5,"YES","NO"))</f>
        <v>YES</v>
      </c>
      <c r="CN54" s="14" t="str">
        <f t="shared" si="204"/>
        <v>YES</v>
      </c>
      <c r="CO54" s="14" t="str">
        <f t="shared" si="204"/>
        <v>YES</v>
      </c>
      <c r="CP54" s="14" t="str">
        <f t="shared" si="204"/>
        <v>YES</v>
      </c>
      <c r="CQ54" s="14" t="str">
        <f t="shared" si="204"/>
        <v>YES</v>
      </c>
      <c r="CR54" s="14" t="str">
        <f t="shared" si="204"/>
        <v>YES</v>
      </c>
      <c r="CS54" s="14" t="str">
        <f>IF(CS35="NA","NA",IF(CS35&lt;=0.5,"YES","NO"))</f>
        <v>YES</v>
      </c>
      <c r="CT54" s="14" t="str">
        <f>IF(CT35="NA","NA",IF(CT35&lt;=0.5,"YES","NO"))</f>
        <v>YES</v>
      </c>
      <c r="CU54" s="8" t="s">
        <v>29</v>
      </c>
      <c r="CV54" s="14" t="str">
        <f>IF(CV35="NA","NA",IF(CV35&lt;=0.5,"YES","NO"))</f>
        <v>YES</v>
      </c>
      <c r="CW54" s="14" t="str">
        <f>IF(CW35="NA","NA",IF(CW35&lt;=0.5,"YES","NO"))</f>
        <v>YES</v>
      </c>
      <c r="CX54" s="14" t="str">
        <f t="shared" ref="CX54:DC54" si="205">IF(CX35="NA","NA",IF(CX35&lt;=0.5,"YES","NO"))</f>
        <v>YES</v>
      </c>
      <c r="CY54" s="14" t="str">
        <f t="shared" si="205"/>
        <v>YES</v>
      </c>
      <c r="CZ54" s="14" t="str">
        <f t="shared" si="205"/>
        <v>YES</v>
      </c>
      <c r="DA54" s="14" t="str">
        <f t="shared" si="205"/>
        <v>YES</v>
      </c>
      <c r="DB54" s="14" t="str">
        <f t="shared" si="205"/>
        <v>YES</v>
      </c>
      <c r="DC54" s="14" t="str">
        <f t="shared" si="205"/>
        <v>YES</v>
      </c>
      <c r="DD54" s="14" t="str">
        <f>IF(DD35="NA","NA",IF(DD35&lt;=0.5,"YES","NO"))</f>
        <v>YES</v>
      </c>
      <c r="DE54" s="14" t="str">
        <f>IF(DE35="NA","NA",IF(DE35&lt;=0.5,"YES","NO"))</f>
        <v>YES</v>
      </c>
      <c r="DF54" s="8" t="s">
        <v>29</v>
      </c>
      <c r="DG54" s="14" t="str">
        <f t="shared" ref="DG54:DP54" si="206">IF(DG35="NA","NA",IF(DG35&lt;=0.5,"YES","NO"))</f>
        <v>YES</v>
      </c>
      <c r="DH54" s="14" t="str">
        <f>IF(DH35="NA","NA",IF(DH35&lt;=0.5,"YES","NO"))</f>
        <v>YES</v>
      </c>
      <c r="DI54" s="14" t="str">
        <f>IF(DI35="NA","NA",IF(DI35&lt;=0.5,"YES","NO"))</f>
        <v>YES</v>
      </c>
      <c r="DJ54" s="14" t="str">
        <f t="shared" si="206"/>
        <v>YES</v>
      </c>
      <c r="DK54" s="14" t="str">
        <f t="shared" si="206"/>
        <v>YES</v>
      </c>
      <c r="DL54" s="14" t="str">
        <f t="shared" si="206"/>
        <v>YES</v>
      </c>
      <c r="DM54" s="14" t="str">
        <f t="shared" si="206"/>
        <v>YES</v>
      </c>
      <c r="DN54" s="14" t="str">
        <f t="shared" si="206"/>
        <v>YES</v>
      </c>
      <c r="DO54" s="14" t="str">
        <f t="shared" si="206"/>
        <v>YES</v>
      </c>
      <c r="DP54" s="14" t="str">
        <f t="shared" si="206"/>
        <v>YES</v>
      </c>
      <c r="DQ54" s="8" t="s">
        <v>29</v>
      </c>
      <c r="DR54" s="14" t="str">
        <f>IF(DR35="NA","NA",IF(DR35&lt;=0.5,"YES","NO"))</f>
        <v>YES</v>
      </c>
      <c r="DS54" s="14" t="str">
        <f t="shared" ref="DS54:EA54" si="207">IF(DS35="NA","NA",IF(DS35&lt;=0.5,"YES","NO"))</f>
        <v>YES</v>
      </c>
      <c r="DT54" s="14" t="str">
        <f t="shared" si="207"/>
        <v>YES</v>
      </c>
      <c r="DU54" s="14" t="str">
        <f t="shared" si="207"/>
        <v>YES</v>
      </c>
      <c r="DV54" s="14" t="str">
        <f t="shared" si="207"/>
        <v>YES</v>
      </c>
      <c r="DW54" s="14" t="str">
        <f t="shared" si="207"/>
        <v>YES</v>
      </c>
      <c r="DX54" s="14" t="str">
        <f t="shared" si="207"/>
        <v>YES</v>
      </c>
      <c r="DY54" s="14" t="str">
        <f t="shared" si="207"/>
        <v>YES</v>
      </c>
      <c r="DZ54" s="14" t="str">
        <f t="shared" si="207"/>
        <v>YES</v>
      </c>
      <c r="EA54" s="14" t="str">
        <f t="shared" si="207"/>
        <v>YES</v>
      </c>
      <c r="EB54" s="8" t="s">
        <v>29</v>
      </c>
      <c r="EC54" s="114" t="str">
        <f>IF(EC35="NA","NA",IF(EC35&lt;=0.5,"YES","NO"))</f>
        <v>YES</v>
      </c>
      <c r="ED54" s="114" t="str">
        <f>IF(ED35="NA","NA",IF(ED35&lt;=0.5,"YES","NO"))</f>
        <v>YES</v>
      </c>
      <c r="EE54" s="114" t="str">
        <f t="shared" ref="EE54:EK54" si="208">IF(EE35="NA","NA",IF(EE35&lt;=0.5,"YES","NO"))</f>
        <v>YES</v>
      </c>
      <c r="EF54" s="114" t="str">
        <f t="shared" si="208"/>
        <v>YES</v>
      </c>
      <c r="EG54" s="114" t="str">
        <f t="shared" si="208"/>
        <v>YES</v>
      </c>
      <c r="EH54" s="114" t="str">
        <f t="shared" si="208"/>
        <v>YES</v>
      </c>
      <c r="EI54" s="114" t="str">
        <f t="shared" si="208"/>
        <v>YES</v>
      </c>
      <c r="EJ54" s="114" t="str">
        <f t="shared" si="208"/>
        <v>YES</v>
      </c>
      <c r="EK54" s="114" t="str">
        <f t="shared" si="208"/>
        <v>YES</v>
      </c>
      <c r="EL54" s="114" t="str">
        <f>IF(EL35="NA","NA",IF(EL35&lt;=0.5,"YES","NO"))</f>
        <v>YES</v>
      </c>
      <c r="EM54" s="8" t="s">
        <v>29</v>
      </c>
      <c r="EN54" s="114" t="str">
        <f>IF(EN35="NA","NA",IF(EN35&lt;=0.5,"YES","NO"))</f>
        <v>YES</v>
      </c>
      <c r="EO54" s="114" t="str">
        <f>IF(EO35="NA","NA",IF(EO35&lt;=0.5,"YES","NO"))</f>
        <v>YES</v>
      </c>
      <c r="EP54" s="114" t="str">
        <f>IF(EP35="NA","NA",IF(EP35&lt;=0.5,"YES","NO"))</f>
        <v>YES</v>
      </c>
      <c r="EQ54" s="114"/>
      <c r="ER54" s="114"/>
      <c r="ES54" s="114"/>
      <c r="ET54" s="114"/>
      <c r="EU54" s="114"/>
      <c r="EV54" s="114"/>
      <c r="EW54" s="114"/>
      <c r="EX54" s="8"/>
      <c r="EY54" s="114"/>
      <c r="EZ54" s="114"/>
    </row>
    <row r="55" spans="1:156" ht="11.25" customHeight="1" x14ac:dyDescent="0.2">
      <c r="A55" s="8" t="s">
        <v>30</v>
      </c>
      <c r="B55" s="14" t="str">
        <f>IF(B36="NA","NA",IF(AND(B36&gt;=0.99,B36&lt;=1.31),"YES","NO"))</f>
        <v>YES</v>
      </c>
      <c r="C55" s="14" t="str">
        <f t="shared" ref="C55:K55" si="209">IF(C36="NA","NA",IF(AND(C36&gt;=0.99,C36&lt;=1.31),"YES","NO"))</f>
        <v>YES</v>
      </c>
      <c r="D55" s="14" t="str">
        <f t="shared" si="209"/>
        <v>YES</v>
      </c>
      <c r="E55" s="14" t="str">
        <f t="shared" si="209"/>
        <v>YES</v>
      </c>
      <c r="F55" s="14" t="str">
        <f t="shared" si="209"/>
        <v>YES</v>
      </c>
      <c r="G55" s="14" t="str">
        <f t="shared" si="209"/>
        <v>YES</v>
      </c>
      <c r="H55" s="14" t="str">
        <f t="shared" si="209"/>
        <v>YES</v>
      </c>
      <c r="I55" s="14" t="str">
        <f t="shared" si="209"/>
        <v>YES</v>
      </c>
      <c r="J55" s="14" t="str">
        <f t="shared" si="209"/>
        <v>YES</v>
      </c>
      <c r="K55" s="14" t="str">
        <f t="shared" si="209"/>
        <v>YES</v>
      </c>
      <c r="L55" s="8" t="s">
        <v>30</v>
      </c>
      <c r="M55" s="14" t="str">
        <f>IF(M36="NA","NA",IF(AND(M36&gt;=0.99,M36&lt;=1.31),"YES","NO"))</f>
        <v>YES</v>
      </c>
      <c r="N55" s="14" t="str">
        <f t="shared" ref="N55:U55" si="210">IF(N36="NA","NA",IF(AND(N36&gt;=0.99,N36&lt;=1.31),"YES","NO"))</f>
        <v>YES</v>
      </c>
      <c r="O55" s="14" t="str">
        <f t="shared" si="210"/>
        <v>YES</v>
      </c>
      <c r="P55" s="14" t="str">
        <f t="shared" si="210"/>
        <v>YES</v>
      </c>
      <c r="Q55" s="14" t="str">
        <f t="shared" si="210"/>
        <v>YES</v>
      </c>
      <c r="R55" s="14" t="str">
        <f t="shared" si="210"/>
        <v>YES</v>
      </c>
      <c r="S55" s="14" t="str">
        <f t="shared" si="210"/>
        <v>YES</v>
      </c>
      <c r="T55" s="14" t="str">
        <f t="shared" si="210"/>
        <v>YES</v>
      </c>
      <c r="U55" s="14" t="str">
        <f t="shared" si="210"/>
        <v>YES</v>
      </c>
      <c r="V55" s="8" t="s">
        <v>30</v>
      </c>
      <c r="W55" s="14" t="str">
        <f>IF(W36="NA","NA",IF(AND(W36&gt;=0.99,W36&lt;=1.31),"YES","NO"))</f>
        <v>YES</v>
      </c>
      <c r="X55" s="14" t="str">
        <f t="shared" ref="X55:AE55" si="211">IF(X36="NA","NA",IF(AND(X36&gt;=0.99,X36&lt;=1.31),"YES","NO"))</f>
        <v>YES</v>
      </c>
      <c r="Y55" s="14" t="str">
        <f t="shared" si="211"/>
        <v>YES</v>
      </c>
      <c r="Z55" s="14" t="str">
        <f t="shared" si="211"/>
        <v>YES</v>
      </c>
      <c r="AA55" s="14" t="str">
        <f t="shared" si="211"/>
        <v>YES</v>
      </c>
      <c r="AB55" s="14" t="str">
        <f t="shared" si="211"/>
        <v>YES</v>
      </c>
      <c r="AC55" s="14" t="str">
        <f t="shared" si="211"/>
        <v>YES</v>
      </c>
      <c r="AD55" s="14" t="str">
        <f t="shared" si="211"/>
        <v>YES</v>
      </c>
      <c r="AE55" s="14" t="str">
        <f t="shared" si="211"/>
        <v>YES</v>
      </c>
      <c r="AF55" s="14" t="str">
        <f>IF(AF36="NA","NA",IF(AND(AF36&gt;=0.99,AF36&lt;=1.31),"YES","NO"))</f>
        <v>YES</v>
      </c>
      <c r="AG55" s="8" t="s">
        <v>30</v>
      </c>
      <c r="AH55" s="14" t="str">
        <f t="shared" ref="AH55:AP55" si="212">IF(AH36="NA","NA",IF(AND(AH36&gt;=0.99,AH36&lt;=1.31),"YES","NO"))</f>
        <v>YES</v>
      </c>
      <c r="AI55" s="14" t="str">
        <f t="shared" si="212"/>
        <v>YES</v>
      </c>
      <c r="AJ55" s="14" t="str">
        <f t="shared" si="212"/>
        <v>YES</v>
      </c>
      <c r="AK55" s="14" t="str">
        <f t="shared" si="212"/>
        <v>YES</v>
      </c>
      <c r="AL55" s="14" t="str">
        <f t="shared" si="212"/>
        <v>YES</v>
      </c>
      <c r="AM55" s="14" t="str">
        <f t="shared" si="212"/>
        <v>YES</v>
      </c>
      <c r="AN55" s="14" t="str">
        <f t="shared" si="212"/>
        <v>YES</v>
      </c>
      <c r="AO55" s="14" t="str">
        <f t="shared" si="212"/>
        <v>YES</v>
      </c>
      <c r="AP55" s="14" t="str">
        <f t="shared" si="212"/>
        <v>YES</v>
      </c>
      <c r="AQ55" s="14" t="str">
        <f>IF(AQ36="NA","NA",IF(AND(AQ36&gt;=0.99,AQ36&lt;=1.31),"YES","NO"))</f>
        <v>YES</v>
      </c>
      <c r="AR55" s="8" t="s">
        <v>30</v>
      </c>
      <c r="AS55" s="14" t="str">
        <f t="shared" ref="AS55:BA55" si="213">IF(AS36="NA","NA",IF(AND(AS36&gt;=0.99,AS36&lt;=1.31),"YES","NO"))</f>
        <v>YES</v>
      </c>
      <c r="AT55" s="14" t="str">
        <f t="shared" si="213"/>
        <v>YES</v>
      </c>
      <c r="AU55" s="14" t="str">
        <f t="shared" si="213"/>
        <v>YES</v>
      </c>
      <c r="AV55" s="14" t="str">
        <f t="shared" si="213"/>
        <v>YES</v>
      </c>
      <c r="AW55" s="14" t="str">
        <f t="shared" si="213"/>
        <v>YES</v>
      </c>
      <c r="AX55" s="14" t="str">
        <f t="shared" si="213"/>
        <v>YES</v>
      </c>
      <c r="AY55" s="14" t="str">
        <f t="shared" si="213"/>
        <v>YES</v>
      </c>
      <c r="AZ55" s="14" t="str">
        <f t="shared" si="213"/>
        <v>YES</v>
      </c>
      <c r="BA55" s="14" t="str">
        <f t="shared" si="213"/>
        <v>YES</v>
      </c>
      <c r="BB55" s="14" t="str">
        <f>IF(BB36="NA","NA",IF(AND(BB36&gt;=0.99,BB36&lt;=1.31),"YES","NO"))</f>
        <v>YES</v>
      </c>
      <c r="BC55" s="8" t="s">
        <v>30</v>
      </c>
      <c r="BD55" s="14" t="str">
        <f>IF(BD36="NA","NA",IF(AND(BD36&gt;=0.99,BD36&lt;=1.31),"YES","NO"))</f>
        <v>YES</v>
      </c>
      <c r="BE55" s="14" t="str">
        <f t="shared" ref="BE55:BL55" si="214">IF(BE36="NA","NA",IF(AND(BE36&gt;=0.99,BE36&lt;=1.31),"YES","NO"))</f>
        <v>YES</v>
      </c>
      <c r="BF55" s="14" t="str">
        <f t="shared" si="214"/>
        <v>YES</v>
      </c>
      <c r="BG55" s="14" t="str">
        <f t="shared" si="214"/>
        <v>YES</v>
      </c>
      <c r="BH55" s="14" t="str">
        <f t="shared" si="214"/>
        <v>YES</v>
      </c>
      <c r="BI55" s="14" t="str">
        <f t="shared" si="214"/>
        <v>YES</v>
      </c>
      <c r="BJ55" s="14" t="str">
        <f t="shared" si="214"/>
        <v>YES</v>
      </c>
      <c r="BK55" s="14" t="str">
        <f t="shared" si="214"/>
        <v>YES</v>
      </c>
      <c r="BL55" s="14" t="str">
        <f t="shared" si="214"/>
        <v>YES</v>
      </c>
      <c r="BM55" s="14" t="str">
        <f>IF(BM36="NA","NA",IF(AND(BM36&gt;=0.99,BM36&lt;=1.31),"YES","NO"))</f>
        <v>YES</v>
      </c>
      <c r="BN55" s="8" t="s">
        <v>30</v>
      </c>
      <c r="BO55" s="14" t="str">
        <f>IF(BO36="NA","NA",IF(AND(BO36&gt;=0.99,BO36&lt;=1.31),"YES","NO"))</f>
        <v>YES</v>
      </c>
      <c r="BP55" s="14" t="str">
        <f t="shared" ref="BP55:BW55" si="215">IF(BP36="NA","NA",IF(AND(BP36&gt;=0.99,BP36&lt;=1.31),"YES","NO"))</f>
        <v>YES</v>
      </c>
      <c r="BQ55" s="14" t="str">
        <f t="shared" si="215"/>
        <v>YES</v>
      </c>
      <c r="BR55" s="14" t="str">
        <f t="shared" si="215"/>
        <v>YES</v>
      </c>
      <c r="BS55" s="14" t="str">
        <f t="shared" si="215"/>
        <v>YES</v>
      </c>
      <c r="BT55" s="14" t="str">
        <f t="shared" si="215"/>
        <v>YES</v>
      </c>
      <c r="BU55" s="14" t="str">
        <f t="shared" si="215"/>
        <v>YES</v>
      </c>
      <c r="BV55" s="14" t="str">
        <f t="shared" si="215"/>
        <v>YES</v>
      </c>
      <c r="BW55" s="14" t="str">
        <f t="shared" si="215"/>
        <v>YES</v>
      </c>
      <c r="BX55" s="14" t="str">
        <f>IF(BX36="NA","NA",IF(AND(BX36&gt;=0.99,BX36&lt;=1.31),"YES","NO"))</f>
        <v>YES</v>
      </c>
      <c r="BY55" s="8" t="s">
        <v>30</v>
      </c>
      <c r="BZ55" s="14" t="str">
        <f>IF(BZ36="NA","NA",IF(AND(BZ36&gt;=0.99,BZ36&lt;=1.31),"YES","NO"))</f>
        <v>YES</v>
      </c>
      <c r="CA55" s="14" t="str">
        <f t="shared" ref="CA55:CG55" si="216">IF(CA36="NA","NA",IF(AND(CA36&gt;=0.99,CA36&lt;=1.31),"YES","NO"))</f>
        <v>YES</v>
      </c>
      <c r="CB55" s="14" t="str">
        <f t="shared" si="216"/>
        <v>YES</v>
      </c>
      <c r="CC55" s="14" t="str">
        <f t="shared" si="216"/>
        <v>YES</v>
      </c>
      <c r="CD55" s="14" t="str">
        <f t="shared" si="216"/>
        <v>YES</v>
      </c>
      <c r="CE55" s="14" t="str">
        <f t="shared" si="216"/>
        <v>YES</v>
      </c>
      <c r="CF55" s="14" t="str">
        <f t="shared" si="216"/>
        <v>YES</v>
      </c>
      <c r="CG55" s="14" t="str">
        <f t="shared" si="216"/>
        <v>YES</v>
      </c>
      <c r="CH55" s="14" t="str">
        <f>IF(CH36="NA","NA",IF(AND(CH36&gt;=0.99,CH36&lt;=1.31),"YES","NO"))</f>
        <v>YES</v>
      </c>
      <c r="CI55" s="14" t="str">
        <f>IF(CI36="NA","NA",IF(AND(CI36&gt;=0.99,CI36&lt;=1.31),"YES","NO"))</f>
        <v>YES</v>
      </c>
      <c r="CJ55" s="8" t="s">
        <v>30</v>
      </c>
      <c r="CK55" s="14" t="str">
        <f>IF(CK36="NA","NA",IF(AND(CK36&gt;=0.99,CK36&lt;=1.31),"YES","NO"))</f>
        <v>YES</v>
      </c>
      <c r="CL55" s="14" t="str">
        <f>IF(CL36="NA","NA",IF(AND(CL36&gt;=0.99,CL36&lt;=1.31),"YES","NO"))</f>
        <v>YES</v>
      </c>
      <c r="CM55" s="14" t="str">
        <f t="shared" ref="CM55:CR55" si="217">IF(CM36="NA","NA",IF(AND(CM36&gt;=0.99,CM36&lt;=1.31),"YES","NO"))</f>
        <v>YES</v>
      </c>
      <c r="CN55" s="14" t="str">
        <f t="shared" si="217"/>
        <v>YES</v>
      </c>
      <c r="CO55" s="14" t="str">
        <f t="shared" si="217"/>
        <v>YES</v>
      </c>
      <c r="CP55" s="14" t="str">
        <f t="shared" si="217"/>
        <v>YES</v>
      </c>
      <c r="CQ55" s="14" t="str">
        <f t="shared" si="217"/>
        <v>YES</v>
      </c>
      <c r="CR55" s="14" t="str">
        <f t="shared" si="217"/>
        <v>YES</v>
      </c>
      <c r="CS55" s="14" t="str">
        <f>IF(CS36="NA","NA",IF(AND(CS36&gt;=0.99,CS36&lt;=1.31),"YES","NO"))</f>
        <v>YES</v>
      </c>
      <c r="CT55" s="14" t="str">
        <f>IF(CT36="NA","NA",IF(AND(CT36&gt;=0.99,CT36&lt;=1.31),"YES","NO"))</f>
        <v>YES</v>
      </c>
      <c r="CU55" s="8" t="s">
        <v>30</v>
      </c>
      <c r="CV55" s="14" t="str">
        <f>IF(CV36="NA","NA",IF(AND(CV36&gt;=0.99,CV36&lt;=1.31),"YES","NO"))</f>
        <v>YES</v>
      </c>
      <c r="CW55" s="14" t="str">
        <f>IF(CW36="NA","NA",IF(AND(CW36&gt;=0.99,CW36&lt;=1.31),"YES","NO"))</f>
        <v>YES</v>
      </c>
      <c r="CX55" s="14" t="str">
        <f t="shared" ref="CX55:DC55" si="218">IF(CX36="NA","NA",IF(AND(CX36&gt;=0.99,CX36&lt;=1.31),"YES","NO"))</f>
        <v>YES</v>
      </c>
      <c r="CY55" s="14" t="str">
        <f t="shared" si="218"/>
        <v>YES</v>
      </c>
      <c r="CZ55" s="14" t="str">
        <f t="shared" si="218"/>
        <v>YES</v>
      </c>
      <c r="DA55" s="14" t="str">
        <f t="shared" si="218"/>
        <v>YES</v>
      </c>
      <c r="DB55" s="14" t="str">
        <f t="shared" si="218"/>
        <v>YES</v>
      </c>
      <c r="DC55" s="14" t="str">
        <f t="shared" si="218"/>
        <v>YES</v>
      </c>
      <c r="DD55" s="14" t="str">
        <f>IF(DD36="NA","NA",IF(AND(DD36&gt;=0.99,DD36&lt;=1.31),"YES","NO"))</f>
        <v>YES</v>
      </c>
      <c r="DE55" s="14" t="str">
        <f>IF(DE36="NA","NA",IF(AND(DE36&gt;=0.99,DE36&lt;=1.31),"YES","NO"))</f>
        <v>YES</v>
      </c>
      <c r="DF55" s="8" t="s">
        <v>30</v>
      </c>
      <c r="DG55" s="14" t="str">
        <f t="shared" ref="DG55:DP55" si="219">IF(DG36="NA","NA",IF(AND(DG36&gt;=0.99,DG36&lt;=1.31),"YES","NO"))</f>
        <v>YES</v>
      </c>
      <c r="DH55" s="14" t="str">
        <f>IF(DH36="NA","NA",IF(AND(DH36&gt;=0.99,DH36&lt;=1.31),"YES","NO"))</f>
        <v>YES</v>
      </c>
      <c r="DI55" s="14" t="str">
        <f>IF(DI36="NA","NA",IF(AND(DI36&gt;=0.99,DI36&lt;=1.31),"YES","NO"))</f>
        <v>YES</v>
      </c>
      <c r="DJ55" s="14" t="str">
        <f t="shared" si="219"/>
        <v>YES</v>
      </c>
      <c r="DK55" s="14" t="str">
        <f t="shared" si="219"/>
        <v>YES</v>
      </c>
      <c r="DL55" s="14" t="str">
        <f t="shared" si="219"/>
        <v>YES</v>
      </c>
      <c r="DM55" s="14" t="str">
        <f t="shared" si="219"/>
        <v>YES</v>
      </c>
      <c r="DN55" s="14" t="str">
        <f t="shared" si="219"/>
        <v>YES</v>
      </c>
      <c r="DO55" s="14" t="str">
        <f t="shared" si="219"/>
        <v>YES</v>
      </c>
      <c r="DP55" s="14" t="str">
        <f t="shared" si="219"/>
        <v>YES</v>
      </c>
      <c r="DQ55" s="8" t="s">
        <v>30</v>
      </c>
      <c r="DR55" s="14" t="str">
        <f>IF(DR36="NA","NA",IF(AND(DR36&gt;=0.99,DR36&lt;=1.31),"YES","NO"))</f>
        <v>YES</v>
      </c>
      <c r="DS55" s="14" t="str">
        <f t="shared" ref="DS55:EA55" si="220">IF(DS36="NA","NA",IF(AND(DS36&gt;=0.99,DS36&lt;=1.31),"YES","NO"))</f>
        <v>YES</v>
      </c>
      <c r="DT55" s="14" t="str">
        <f t="shared" si="220"/>
        <v>YES</v>
      </c>
      <c r="DU55" s="14" t="str">
        <f t="shared" si="220"/>
        <v>YES</v>
      </c>
      <c r="DV55" s="14" t="str">
        <f t="shared" si="220"/>
        <v>YES</v>
      </c>
      <c r="DW55" s="14" t="str">
        <f t="shared" si="220"/>
        <v>YES</v>
      </c>
      <c r="DX55" s="14" t="str">
        <f t="shared" si="220"/>
        <v>YES</v>
      </c>
      <c r="DY55" s="14" t="str">
        <f t="shared" si="220"/>
        <v>YES</v>
      </c>
      <c r="DZ55" s="14" t="str">
        <f t="shared" si="220"/>
        <v>YES</v>
      </c>
      <c r="EA55" s="14" t="str">
        <f t="shared" si="220"/>
        <v>YES</v>
      </c>
      <c r="EB55" s="8" t="s">
        <v>30</v>
      </c>
      <c r="EC55" s="114" t="str">
        <f>IF(EC36="NA","NA",IF(AND(EC36&gt;=0.99,EC36&lt;=1.31),"YES","NO"))</f>
        <v>YES</v>
      </c>
      <c r="ED55" s="114" t="str">
        <f>IF(ED36="NA","NA",IF(AND(ED36&gt;=0.99,ED36&lt;=1.31),"YES","NO"))</f>
        <v>YES</v>
      </c>
      <c r="EE55" s="114" t="str">
        <f t="shared" ref="EE55:EK55" si="221">IF(EE36="NA","NA",IF(AND(EE36&gt;=0.99,EE36&lt;=1.31),"YES","NO"))</f>
        <v>YES</v>
      </c>
      <c r="EF55" s="114" t="str">
        <f t="shared" si="221"/>
        <v>YES</v>
      </c>
      <c r="EG55" s="114" t="str">
        <f t="shared" si="221"/>
        <v>YES</v>
      </c>
      <c r="EH55" s="114" t="str">
        <f t="shared" si="221"/>
        <v>YES</v>
      </c>
      <c r="EI55" s="114" t="str">
        <f t="shared" si="221"/>
        <v>YES</v>
      </c>
      <c r="EJ55" s="114" t="str">
        <f t="shared" si="221"/>
        <v>YES</v>
      </c>
      <c r="EK55" s="114" t="str">
        <f t="shared" si="221"/>
        <v>YES</v>
      </c>
      <c r="EL55" s="114" t="str">
        <f>IF(EL36="NA","NA",IF(AND(EL36&gt;=0.99,EL36&lt;=1.31),"YES","NO"))</f>
        <v>YES</v>
      </c>
      <c r="EM55" s="8" t="s">
        <v>30</v>
      </c>
      <c r="EN55" s="114" t="str">
        <f>IF(EN36="NA","NA",IF(AND(EN36&gt;=0.99,EN36&lt;=1.31),"YES","NO"))</f>
        <v>YES</v>
      </c>
      <c r="EO55" s="114" t="str">
        <f>IF(EO36="NA","NA",IF(AND(EO36&gt;=0.99,EO36&lt;=1.31),"YES","NO"))</f>
        <v>YES</v>
      </c>
      <c r="EP55" s="114" t="str">
        <f>IF(EP36="NA","NA",IF(AND(EP36&gt;=0.99,EP36&lt;=1.31),"YES","NO"))</f>
        <v>YES</v>
      </c>
      <c r="EQ55" s="114"/>
      <c r="ER55" s="114"/>
      <c r="ES55" s="114"/>
      <c r="ET55" s="114"/>
      <c r="EU55" s="114"/>
      <c r="EV55" s="114"/>
      <c r="EW55" s="114"/>
      <c r="EX55" s="8"/>
      <c r="EY55" s="114"/>
      <c r="EZ55" s="114"/>
    </row>
    <row r="56" spans="1:156" ht="11.25" customHeight="1" x14ac:dyDescent="0.2">
      <c r="A56" s="8" t="s">
        <v>31</v>
      </c>
      <c r="B56" s="14" t="str">
        <f>IF(B37="NA","NA",IF(B37="RAISED","YES",IF(B37&lt;=0.31,"YES","NO")))</f>
        <v>YES</v>
      </c>
      <c r="C56" s="14" t="str">
        <f>IF(C37="NA","NA",IF(C37="RAISED","YES",IF(C37&lt;=0.31,"YES","NO")))</f>
        <v>YES</v>
      </c>
      <c r="D56" s="14" t="str">
        <f t="shared" ref="D56:K56" si="222">IF(D37="NA","NA",IF(D37="RAISED","YES",IF(D37&lt;=0.31,"YES","NO")))</f>
        <v>YES</v>
      </c>
      <c r="E56" s="14" t="str">
        <f t="shared" si="222"/>
        <v>YES</v>
      </c>
      <c r="F56" s="14" t="str">
        <f t="shared" si="222"/>
        <v>YES</v>
      </c>
      <c r="G56" s="14" t="str">
        <f t="shared" si="222"/>
        <v>YES</v>
      </c>
      <c r="H56" s="14" t="str">
        <f t="shared" si="222"/>
        <v>YES</v>
      </c>
      <c r="I56" s="14" t="str">
        <f t="shared" si="222"/>
        <v>YES</v>
      </c>
      <c r="J56" s="14" t="str">
        <f t="shared" si="222"/>
        <v>YES</v>
      </c>
      <c r="K56" s="14" t="str">
        <f t="shared" si="222"/>
        <v>YES</v>
      </c>
      <c r="L56" s="8" t="s">
        <v>31</v>
      </c>
      <c r="M56" s="14" t="str">
        <f>IF(M37="NA","NA",IF(M37="RAISED","YES",IF(M37&lt;=0.31,"YES","NO")))</f>
        <v>YES</v>
      </c>
      <c r="N56" s="14" t="str">
        <f t="shared" ref="N56:U56" si="223">IF(N37="NA","NA",IF(N37="RAISED","YES",IF(N37&lt;=0.31,"YES","NO")))</f>
        <v>YES</v>
      </c>
      <c r="O56" s="14" t="str">
        <f t="shared" si="223"/>
        <v>YES</v>
      </c>
      <c r="P56" s="14" t="str">
        <f t="shared" si="223"/>
        <v>YES</v>
      </c>
      <c r="Q56" s="14" t="str">
        <f t="shared" si="223"/>
        <v>YES</v>
      </c>
      <c r="R56" s="14" t="str">
        <f t="shared" si="223"/>
        <v>YES</v>
      </c>
      <c r="S56" s="14" t="str">
        <f t="shared" si="223"/>
        <v>YES</v>
      </c>
      <c r="T56" s="14" t="str">
        <f t="shared" si="223"/>
        <v>YES</v>
      </c>
      <c r="U56" s="14" t="str">
        <f t="shared" si="223"/>
        <v>YES</v>
      </c>
      <c r="V56" s="8" t="s">
        <v>31</v>
      </c>
      <c r="W56" s="14" t="str">
        <f>IF(W37="NA","NA",IF(W37="RAISED","YES",IF(W37&lt;=0.31,"YES","NO")))</f>
        <v>YES</v>
      </c>
      <c r="X56" s="14" t="str">
        <f t="shared" ref="X56:AE56" si="224">IF(X37="NA","NA",IF(X37="RAISED","YES",IF(X37&lt;=0.31,"YES","NO")))</f>
        <v>YES</v>
      </c>
      <c r="Y56" s="14" t="str">
        <f t="shared" si="224"/>
        <v>YES</v>
      </c>
      <c r="Z56" s="14" t="str">
        <f t="shared" si="224"/>
        <v>YES</v>
      </c>
      <c r="AA56" s="14" t="str">
        <f t="shared" si="224"/>
        <v>YES</v>
      </c>
      <c r="AB56" s="14" t="str">
        <f t="shared" si="224"/>
        <v>YES</v>
      </c>
      <c r="AC56" s="14" t="str">
        <f t="shared" si="224"/>
        <v>YES</v>
      </c>
      <c r="AD56" s="14" t="str">
        <f t="shared" si="224"/>
        <v>YES</v>
      </c>
      <c r="AE56" s="14" t="str">
        <f t="shared" si="224"/>
        <v>YES</v>
      </c>
      <c r="AF56" s="14" t="str">
        <f>IF(AF37="NA","NA",IF(AF37="RAISED","YES",IF(AF37&lt;=0.31,"YES","NO")))</f>
        <v>YES</v>
      </c>
      <c r="AG56" s="8" t="s">
        <v>31</v>
      </c>
      <c r="AH56" s="14" t="str">
        <f t="shared" ref="AH56:AP56" si="225">IF(AH37="NA","NA",IF(AH37="RAISED","YES",IF(AH37&lt;=0.31,"YES","NO")))</f>
        <v>YES</v>
      </c>
      <c r="AI56" s="14" t="str">
        <f t="shared" si="225"/>
        <v>YES</v>
      </c>
      <c r="AJ56" s="14" t="str">
        <f t="shared" si="225"/>
        <v>YES</v>
      </c>
      <c r="AK56" s="14" t="str">
        <f t="shared" si="225"/>
        <v>YES</v>
      </c>
      <c r="AL56" s="14" t="str">
        <f t="shared" si="225"/>
        <v>YES</v>
      </c>
      <c r="AM56" s="14" t="str">
        <f t="shared" si="225"/>
        <v>YES</v>
      </c>
      <c r="AN56" s="14" t="str">
        <f t="shared" si="225"/>
        <v>YES</v>
      </c>
      <c r="AO56" s="14" t="str">
        <f t="shared" si="225"/>
        <v>YES</v>
      </c>
      <c r="AP56" s="14" t="str">
        <f t="shared" si="225"/>
        <v>YES</v>
      </c>
      <c r="AQ56" s="14" t="str">
        <f>IF(AQ37="NA","NA",IF(AQ37="RAISED","YES",IF(AQ37&lt;=0.31,"YES","NO")))</f>
        <v>YES</v>
      </c>
      <c r="AR56" s="8" t="s">
        <v>31</v>
      </c>
      <c r="AS56" s="14" t="str">
        <f t="shared" ref="AS56:BA56" si="226">IF(AS37="NA","NA",IF(AS37="RAISED","YES",IF(AS37&lt;=0.31,"YES","NO")))</f>
        <v>YES</v>
      </c>
      <c r="AT56" s="14" t="str">
        <f t="shared" si="226"/>
        <v>YES</v>
      </c>
      <c r="AU56" s="14" t="str">
        <f t="shared" si="226"/>
        <v>YES</v>
      </c>
      <c r="AV56" s="14" t="str">
        <f t="shared" si="226"/>
        <v>YES</v>
      </c>
      <c r="AW56" s="14" t="str">
        <f t="shared" si="226"/>
        <v>YES</v>
      </c>
      <c r="AX56" s="14" t="str">
        <f t="shared" si="226"/>
        <v>YES</v>
      </c>
      <c r="AY56" s="14" t="str">
        <f t="shared" si="226"/>
        <v>YES</v>
      </c>
      <c r="AZ56" s="14" t="str">
        <f t="shared" si="226"/>
        <v>YES</v>
      </c>
      <c r="BA56" s="14" t="str">
        <f t="shared" si="226"/>
        <v>YES</v>
      </c>
      <c r="BB56" s="14" t="str">
        <f>IF(BB37="NA","NA",IF(BB37="RAISED","YES",IF(BB37&lt;=0.31,"YES","NO")))</f>
        <v>YES</v>
      </c>
      <c r="BC56" s="8" t="s">
        <v>31</v>
      </c>
      <c r="BD56" s="14" t="str">
        <f>IF(BD37="NA","NA",IF(BD37="RAISED","YES",IF(BD37&lt;=0.31,"YES","NO")))</f>
        <v>YES</v>
      </c>
      <c r="BE56" s="14" t="str">
        <f t="shared" ref="BE56:BL56" si="227">IF(BE37="NA","NA",IF(BE37="RAISED","YES",IF(BE37&lt;=0.31,"YES","NO")))</f>
        <v>YES</v>
      </c>
      <c r="BF56" s="14" t="str">
        <f t="shared" si="227"/>
        <v>YES</v>
      </c>
      <c r="BG56" s="14" t="str">
        <f t="shared" si="227"/>
        <v>YES</v>
      </c>
      <c r="BH56" s="14" t="str">
        <f t="shared" si="227"/>
        <v>YES</v>
      </c>
      <c r="BI56" s="14" t="str">
        <f t="shared" si="227"/>
        <v>YES</v>
      </c>
      <c r="BJ56" s="14" t="str">
        <f t="shared" si="227"/>
        <v>YES</v>
      </c>
      <c r="BK56" s="14" t="str">
        <f t="shared" si="227"/>
        <v>YES</v>
      </c>
      <c r="BL56" s="14" t="str">
        <f t="shared" si="227"/>
        <v>YES</v>
      </c>
      <c r="BM56" s="14" t="str">
        <f>IF(BM37="NA","NA",IF(BM37="RAISED","YES",IF(BM37&lt;=0.31,"YES","NO")))</f>
        <v>YES</v>
      </c>
      <c r="BN56" s="8" t="s">
        <v>31</v>
      </c>
      <c r="BO56" s="14" t="str">
        <f>IF(BO37="NA","NA",IF(BO37="RAISED","YES",IF(BO37&lt;=0.31,"YES","NO")))</f>
        <v>YES</v>
      </c>
      <c r="BP56" s="14" t="str">
        <f t="shared" ref="BP56:BW56" si="228">IF(BP37="NA","NA",IF(BP37="RAISED","YES",IF(BP37&lt;=0.31,"YES","NO")))</f>
        <v>YES</v>
      </c>
      <c r="BQ56" s="14" t="str">
        <f t="shared" si="228"/>
        <v>YES</v>
      </c>
      <c r="BR56" s="14" t="str">
        <f t="shared" si="228"/>
        <v>YES</v>
      </c>
      <c r="BS56" s="14" t="str">
        <f t="shared" si="228"/>
        <v>YES</v>
      </c>
      <c r="BT56" s="14" t="str">
        <f t="shared" si="228"/>
        <v>YES</v>
      </c>
      <c r="BU56" s="14" t="str">
        <f t="shared" si="228"/>
        <v>YES</v>
      </c>
      <c r="BV56" s="14" t="str">
        <f t="shared" si="228"/>
        <v>YES</v>
      </c>
      <c r="BW56" s="14" t="str">
        <f t="shared" si="228"/>
        <v>YES</v>
      </c>
      <c r="BX56" s="14" t="str">
        <f>IF(BX37="NA","NA",IF(BX37="RAISED","YES",IF(BX37&lt;=0.31,"YES","NO")))</f>
        <v>YES</v>
      </c>
      <c r="BY56" s="8" t="s">
        <v>31</v>
      </c>
      <c r="BZ56" s="14" t="str">
        <f>IF(BZ37="NA","NA",IF(BZ37="RAISED","YES",IF(BZ37&lt;=0.31,"YES","NO")))</f>
        <v>YES</v>
      </c>
      <c r="CA56" s="14" t="str">
        <f t="shared" ref="CA56:CG56" si="229">IF(CA37="NA","NA",IF(CA37="RAISED","YES",IF(CA37&lt;=0.31,"YES","NO")))</f>
        <v>YES</v>
      </c>
      <c r="CB56" s="14" t="str">
        <f t="shared" si="229"/>
        <v>YES</v>
      </c>
      <c r="CC56" s="14" t="str">
        <f t="shared" si="229"/>
        <v>YES</v>
      </c>
      <c r="CD56" s="14" t="str">
        <f t="shared" si="229"/>
        <v>YES</v>
      </c>
      <c r="CE56" s="14" t="str">
        <f t="shared" si="229"/>
        <v>YES</v>
      </c>
      <c r="CF56" s="14" t="str">
        <f t="shared" si="229"/>
        <v>YES</v>
      </c>
      <c r="CG56" s="14" t="str">
        <f t="shared" si="229"/>
        <v>YES</v>
      </c>
      <c r="CH56" s="14" t="str">
        <f>IF(CH37="NA","NA",IF(CH37="RAISED","YES",IF(CH37&lt;=0.31,"YES","NO")))</f>
        <v>YES</v>
      </c>
      <c r="CI56" s="14" t="str">
        <f>IF(CI37="NA","NA",IF(CI37="RAISED","YES",IF(CI37&lt;=0.31,"YES","NO")))</f>
        <v>YES</v>
      </c>
      <c r="CJ56" s="8" t="s">
        <v>31</v>
      </c>
      <c r="CK56" s="14" t="str">
        <f>IF(CK37="NA","NA",IF(CK37="RAISED","YES",IF(CK37&lt;=0.31,"YES","NO")))</f>
        <v>YES</v>
      </c>
      <c r="CL56" s="14" t="str">
        <f>IF(CL37="NA","NA",IF(CL37="RAISED","YES",IF(CL37&lt;=0.31,"YES","NO")))</f>
        <v>YES</v>
      </c>
      <c r="CM56" s="14" t="str">
        <f t="shared" ref="CM56:CR56" si="230">IF(CM37="NA","NA",IF(CM37="RAISED","YES",IF(CM37&lt;=0.31,"YES","NO")))</f>
        <v>YES</v>
      </c>
      <c r="CN56" s="14" t="str">
        <f t="shared" si="230"/>
        <v>YES</v>
      </c>
      <c r="CO56" s="14" t="str">
        <f t="shared" si="230"/>
        <v>YES</v>
      </c>
      <c r="CP56" s="14" t="str">
        <f t="shared" si="230"/>
        <v>YES</v>
      </c>
      <c r="CQ56" s="14" t="str">
        <f t="shared" si="230"/>
        <v>YES</v>
      </c>
      <c r="CR56" s="14" t="str">
        <f t="shared" si="230"/>
        <v>YES</v>
      </c>
      <c r="CS56" s="14" t="str">
        <f>IF(CS37="NA","NA",IF(CS37="RAISED","YES",IF(CS37&lt;=0.31,"YES","NO")))</f>
        <v>YES</v>
      </c>
      <c r="CT56" s="14" t="str">
        <f>IF(CT37="NA","NA",IF(CT37="RAISED","YES",IF(CT37&lt;=0.31,"YES","NO")))</f>
        <v>YES</v>
      </c>
      <c r="CU56" s="8" t="s">
        <v>31</v>
      </c>
      <c r="CV56" s="14" t="str">
        <f>IF(CV37="NA","NA",IF(CV37="RAISED","YES",IF(CV37&lt;=0.31,"YES","NO")))</f>
        <v>YES</v>
      </c>
      <c r="CW56" s="14" t="str">
        <f>IF(CW37="NA","NA",IF(CW37="RAISED","YES",IF(CW37&lt;=0.31,"YES","NO")))</f>
        <v>YES</v>
      </c>
      <c r="CX56" s="14" t="str">
        <f t="shared" ref="CX56:DC56" si="231">IF(CX37="NA","NA",IF(CX37="RAISED","YES",IF(CX37&lt;=0.31,"YES","NO")))</f>
        <v>YES</v>
      </c>
      <c r="CY56" s="14" t="str">
        <f t="shared" si="231"/>
        <v>YES</v>
      </c>
      <c r="CZ56" s="14" t="str">
        <f t="shared" si="231"/>
        <v>YES</v>
      </c>
      <c r="DA56" s="14" t="str">
        <f t="shared" si="231"/>
        <v>NO</v>
      </c>
      <c r="DB56" s="14" t="str">
        <f t="shared" si="231"/>
        <v>YES</v>
      </c>
      <c r="DC56" s="14" t="str">
        <f t="shared" si="231"/>
        <v>YES</v>
      </c>
      <c r="DD56" s="14" t="str">
        <f>IF(DD37="NA","NA",IF(DD37="RAISED","YES",IF(DD37&lt;=0.31,"YES","NO")))</f>
        <v>YES</v>
      </c>
      <c r="DE56" s="14" t="str">
        <f>IF(DE37="NA","NA",IF(DE37="RAISED","YES",IF(DE37&lt;=0.31,"YES","NO")))</f>
        <v>YES</v>
      </c>
      <c r="DF56" s="8" t="s">
        <v>31</v>
      </c>
      <c r="DG56" s="14" t="str">
        <f t="shared" ref="DG56:DP56" si="232">IF(DG37="NA","NA",IF(DG37="RAISED","YES",IF(DG37&lt;=0.31,"YES","NO")))</f>
        <v>YES</v>
      </c>
      <c r="DH56" s="14" t="str">
        <f>IF(DH37="NA","NA",IF(DH37="RAISED","YES",IF(DH37&lt;=0.31,"YES","NO")))</f>
        <v>YES</v>
      </c>
      <c r="DI56" s="14" t="str">
        <f>IF(DI37="NA","NA",IF(DI37="RAISED","YES",IF(DI37&lt;=0.31,"YES","NO")))</f>
        <v>YES</v>
      </c>
      <c r="DJ56" s="14" t="str">
        <f t="shared" si="232"/>
        <v>YES</v>
      </c>
      <c r="DK56" s="14" t="str">
        <f t="shared" si="232"/>
        <v>YES</v>
      </c>
      <c r="DL56" s="14" t="str">
        <f t="shared" si="232"/>
        <v>YES</v>
      </c>
      <c r="DM56" s="14" t="str">
        <f t="shared" si="232"/>
        <v>YES</v>
      </c>
      <c r="DN56" s="14" t="str">
        <f t="shared" si="232"/>
        <v>YES</v>
      </c>
      <c r="DO56" s="14" t="str">
        <f t="shared" si="232"/>
        <v>YES</v>
      </c>
      <c r="DP56" s="14" t="str">
        <f t="shared" si="232"/>
        <v>YES</v>
      </c>
      <c r="DQ56" s="8" t="s">
        <v>31</v>
      </c>
      <c r="DR56" s="14" t="str">
        <f>IF(DR37="NA","NA",IF(DR37="RAISED","YES",IF(DR37&lt;=0.31,"YES","NO")))</f>
        <v>YES</v>
      </c>
      <c r="DS56" s="14" t="str">
        <f t="shared" ref="DS56:EA56" si="233">IF(DS37="NA","NA",IF(DS37="RAISED","YES",IF(DS37&lt;=0.31,"YES","NO")))</f>
        <v>YES</v>
      </c>
      <c r="DT56" s="14" t="str">
        <f t="shared" si="233"/>
        <v>YES</v>
      </c>
      <c r="DU56" s="14" t="str">
        <f t="shared" si="233"/>
        <v>YES</v>
      </c>
      <c r="DV56" s="14" t="str">
        <f t="shared" si="233"/>
        <v>YES</v>
      </c>
      <c r="DW56" s="14" t="str">
        <f t="shared" si="233"/>
        <v>YES</v>
      </c>
      <c r="DX56" s="14" t="str">
        <f t="shared" si="233"/>
        <v>YES</v>
      </c>
      <c r="DY56" s="14" t="str">
        <f t="shared" si="233"/>
        <v>YES</v>
      </c>
      <c r="DZ56" s="14" t="str">
        <f t="shared" si="233"/>
        <v>YES</v>
      </c>
      <c r="EA56" s="14" t="str">
        <f t="shared" si="233"/>
        <v>YES</v>
      </c>
      <c r="EB56" s="8" t="s">
        <v>31</v>
      </c>
      <c r="EC56" s="114" t="str">
        <f>IF(EC37="NA","NA",IF(EC37="RAISED","YES",IF(EC37&lt;=0.31,"YES","NO")))</f>
        <v>YES</v>
      </c>
      <c r="ED56" s="114" t="str">
        <f>IF(ED37="NA","NA",IF(ED37="RAISED","YES",IF(ED37&lt;=0.31,"YES","NO")))</f>
        <v>YES</v>
      </c>
      <c r="EE56" s="114" t="str">
        <f t="shared" ref="EE56:EK56" si="234">IF(EE37="NA","NA",IF(EE37="RAISED","YES",IF(EE37&lt;=0.31,"YES","NO")))</f>
        <v>YES</v>
      </c>
      <c r="EF56" s="114" t="str">
        <f t="shared" si="234"/>
        <v>YES</v>
      </c>
      <c r="EG56" s="114" t="str">
        <f t="shared" si="234"/>
        <v>YES</v>
      </c>
      <c r="EH56" s="114" t="str">
        <f t="shared" si="234"/>
        <v>YES</v>
      </c>
      <c r="EI56" s="114" t="str">
        <f t="shared" si="234"/>
        <v>YES</v>
      </c>
      <c r="EJ56" s="114" t="str">
        <f t="shared" si="234"/>
        <v>YES</v>
      </c>
      <c r="EK56" s="114" t="str">
        <f t="shared" si="234"/>
        <v>YES</v>
      </c>
      <c r="EL56" s="114" t="str">
        <f>IF(EL37="NA","NA",IF(EL37="RAISED","YES",IF(EL37&lt;=0.31,"YES","NO")))</f>
        <v>YES</v>
      </c>
      <c r="EM56" s="8" t="s">
        <v>31</v>
      </c>
      <c r="EN56" s="114" t="str">
        <f>IF(EN37="NA","NA",IF(EN37="RAISED","YES",IF(EN37&lt;=0.31,"YES","NO")))</f>
        <v>YES</v>
      </c>
      <c r="EO56" s="114" t="str">
        <f>IF(EO37="NA","NA",IF(EO37="RAISED","YES",IF(EO37&lt;=0.31,"YES","NO")))</f>
        <v>YES</v>
      </c>
      <c r="EP56" s="114" t="str">
        <f>IF(EP37="NA","NA",IF(EP37="RAISED","YES",IF(EP37&lt;=0.31,"YES","NO")))</f>
        <v>YES</v>
      </c>
      <c r="EQ56" s="114"/>
      <c r="ER56" s="114"/>
      <c r="ES56" s="114"/>
      <c r="ET56" s="114"/>
      <c r="EU56" s="114"/>
      <c r="EV56" s="114"/>
      <c r="EW56" s="114"/>
      <c r="EX56" s="8"/>
      <c r="EY56" s="114"/>
      <c r="EZ56" s="114"/>
    </row>
    <row r="57" spans="1:156" ht="11.25" customHeight="1" x14ac:dyDescent="0.2">
      <c r="A57" s="22" t="s">
        <v>9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22" t="s">
        <v>9</v>
      </c>
      <c r="M57" s="14"/>
      <c r="N57" s="14"/>
      <c r="O57" s="14"/>
      <c r="P57" s="14"/>
      <c r="Q57" s="14"/>
      <c r="R57" s="14"/>
      <c r="S57" s="14"/>
      <c r="T57" s="14"/>
      <c r="U57" s="14"/>
      <c r="V57" s="22" t="s">
        <v>9</v>
      </c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22" t="s">
        <v>9</v>
      </c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22" t="s">
        <v>9</v>
      </c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22" t="s">
        <v>9</v>
      </c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22" t="s">
        <v>9</v>
      </c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22" t="s">
        <v>9</v>
      </c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22" t="s">
        <v>9</v>
      </c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22" t="s">
        <v>9</v>
      </c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22" t="s">
        <v>9</v>
      </c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22" t="s">
        <v>9</v>
      </c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22" t="s">
        <v>9</v>
      </c>
      <c r="EC57" s="114"/>
      <c r="ED57" s="114"/>
      <c r="EE57" s="114"/>
      <c r="EF57" s="114"/>
      <c r="EG57" s="114"/>
      <c r="EH57" s="114"/>
      <c r="EI57" s="114"/>
      <c r="EJ57" s="114"/>
      <c r="EK57" s="114"/>
      <c r="EL57" s="114"/>
      <c r="EM57" s="22" t="s">
        <v>9</v>
      </c>
      <c r="EN57" s="114"/>
      <c r="EO57" s="114"/>
      <c r="EP57" s="114"/>
      <c r="EQ57" s="114"/>
      <c r="ER57" s="114"/>
      <c r="ES57" s="114"/>
      <c r="ET57" s="114"/>
      <c r="EU57" s="114"/>
      <c r="EV57" s="114"/>
      <c r="EW57" s="114"/>
      <c r="EX57" s="22"/>
      <c r="EY57" s="114"/>
      <c r="EZ57" s="114"/>
    </row>
    <row r="58" spans="1:156" ht="11.25" customHeight="1" x14ac:dyDescent="0.2">
      <c r="A58" s="8" t="s">
        <v>29</v>
      </c>
      <c r="B58" s="14" t="str">
        <f>IF(B39="NA","NA",IF(B39&lt;=0.5,"YES","NO"))</f>
        <v>YES</v>
      </c>
      <c r="C58" s="14" t="str">
        <f t="shared" ref="C58:K58" si="235">IF(C39="NA","NA",IF(C39&lt;=0.5,"YES","NO"))</f>
        <v>YES</v>
      </c>
      <c r="D58" s="14" t="str">
        <f t="shared" si="235"/>
        <v>YES</v>
      </c>
      <c r="E58" s="14" t="str">
        <f t="shared" si="235"/>
        <v>YES</v>
      </c>
      <c r="F58" s="14" t="str">
        <f t="shared" si="235"/>
        <v>YES</v>
      </c>
      <c r="G58" s="14" t="str">
        <f t="shared" si="235"/>
        <v>YES</v>
      </c>
      <c r="H58" s="14" t="str">
        <f t="shared" si="235"/>
        <v>YES</v>
      </c>
      <c r="I58" s="14" t="str">
        <f t="shared" si="235"/>
        <v>YES</v>
      </c>
      <c r="J58" s="14" t="str">
        <f t="shared" si="235"/>
        <v>YES</v>
      </c>
      <c r="K58" s="14" t="str">
        <f t="shared" si="235"/>
        <v>YES</v>
      </c>
      <c r="L58" s="8" t="s">
        <v>29</v>
      </c>
      <c r="M58" s="14" t="str">
        <f>IF(M39="NA","NA",IF(M39&lt;=0.5,"YES","NO"))</f>
        <v>YES</v>
      </c>
      <c r="N58" s="14" t="str">
        <f t="shared" ref="N58:U58" si="236">IF(N39="NA","NA",IF(N39&lt;=0.5,"YES","NO"))</f>
        <v>YES</v>
      </c>
      <c r="O58" s="14" t="str">
        <f t="shared" si="236"/>
        <v>YES</v>
      </c>
      <c r="P58" s="14" t="str">
        <f t="shared" si="236"/>
        <v>YES</v>
      </c>
      <c r="Q58" s="14" t="str">
        <f t="shared" si="236"/>
        <v>YES</v>
      </c>
      <c r="R58" s="14" t="str">
        <f t="shared" si="236"/>
        <v>YES</v>
      </c>
      <c r="S58" s="14" t="str">
        <f t="shared" si="236"/>
        <v>YES</v>
      </c>
      <c r="T58" s="14" t="str">
        <f t="shared" si="236"/>
        <v>YES</v>
      </c>
      <c r="U58" s="14" t="str">
        <f t="shared" si="236"/>
        <v>YES</v>
      </c>
      <c r="V58" s="8" t="s">
        <v>29</v>
      </c>
      <c r="W58" s="14" t="str">
        <f>IF(W39="NA","NA",IF(W39&lt;=0.5,"YES","NO"))</f>
        <v>YES</v>
      </c>
      <c r="X58" s="14" t="str">
        <f t="shared" ref="X58:AE58" si="237">IF(X39="NA","NA",IF(X39&lt;=0.5,"YES","NO"))</f>
        <v>YES</v>
      </c>
      <c r="Y58" s="14" t="str">
        <f t="shared" si="237"/>
        <v>YES</v>
      </c>
      <c r="Z58" s="14" t="str">
        <f t="shared" si="237"/>
        <v>YES</v>
      </c>
      <c r="AA58" s="14" t="str">
        <f t="shared" si="237"/>
        <v>YES</v>
      </c>
      <c r="AB58" s="14" t="str">
        <f t="shared" si="237"/>
        <v>YES</v>
      </c>
      <c r="AC58" s="14" t="str">
        <f t="shared" si="237"/>
        <v>YES</v>
      </c>
      <c r="AD58" s="14" t="str">
        <f t="shared" si="237"/>
        <v>YES</v>
      </c>
      <c r="AE58" s="14" t="str">
        <f t="shared" si="237"/>
        <v>YES</v>
      </c>
      <c r="AF58" s="14" t="str">
        <f>IF(AF39="NA","NA",IF(AF39&lt;=0.5,"YES","NO"))</f>
        <v>YES</v>
      </c>
      <c r="AG58" s="8" t="s">
        <v>29</v>
      </c>
      <c r="AH58" s="14" t="str">
        <f t="shared" ref="AH58:AP58" si="238">IF(AH39="NA","NA",IF(AH39&lt;=0.5,"YES","NO"))</f>
        <v>YES</v>
      </c>
      <c r="AI58" s="14" t="str">
        <f t="shared" si="238"/>
        <v>YES</v>
      </c>
      <c r="AJ58" s="14" t="str">
        <f t="shared" si="238"/>
        <v>YES</v>
      </c>
      <c r="AK58" s="14" t="str">
        <f t="shared" si="238"/>
        <v>YES</v>
      </c>
      <c r="AL58" s="14" t="str">
        <f t="shared" si="238"/>
        <v>YES</v>
      </c>
      <c r="AM58" s="14" t="str">
        <f t="shared" si="238"/>
        <v>YES</v>
      </c>
      <c r="AN58" s="14" t="str">
        <f t="shared" si="238"/>
        <v>YES</v>
      </c>
      <c r="AO58" s="14" t="str">
        <f t="shared" si="238"/>
        <v>YES</v>
      </c>
      <c r="AP58" s="14" t="str">
        <f t="shared" si="238"/>
        <v>YES</v>
      </c>
      <c r="AQ58" s="14" t="str">
        <f>IF(AQ39="NA","NA",IF(AQ39&lt;=0.5,"YES","NO"))</f>
        <v>YES</v>
      </c>
      <c r="AR58" s="8" t="s">
        <v>29</v>
      </c>
      <c r="AS58" s="14" t="str">
        <f t="shared" ref="AS58:BA58" si="239">IF(AS39="NA","NA",IF(AS39&lt;=0.5,"YES","NO"))</f>
        <v>YES</v>
      </c>
      <c r="AT58" s="14" t="str">
        <f t="shared" si="239"/>
        <v>YES</v>
      </c>
      <c r="AU58" s="14" t="str">
        <f t="shared" si="239"/>
        <v>YES</v>
      </c>
      <c r="AV58" s="14" t="str">
        <f t="shared" si="239"/>
        <v>YES</v>
      </c>
      <c r="AW58" s="14" t="str">
        <f t="shared" si="239"/>
        <v>YES</v>
      </c>
      <c r="AX58" s="14" t="str">
        <f t="shared" si="239"/>
        <v>YES</v>
      </c>
      <c r="AY58" s="14" t="str">
        <f t="shared" si="239"/>
        <v>YES</v>
      </c>
      <c r="AZ58" s="14" t="str">
        <f t="shared" si="239"/>
        <v>YES</v>
      </c>
      <c r="BA58" s="14" t="str">
        <f t="shared" si="239"/>
        <v>YES</v>
      </c>
      <c r="BB58" s="14" t="str">
        <f>IF(BB39="NA","NA",IF(BB39&lt;=0.5,"YES","NO"))</f>
        <v>YES</v>
      </c>
      <c r="BC58" s="8" t="s">
        <v>29</v>
      </c>
      <c r="BD58" s="14" t="str">
        <f>IF(BD39="NA","NA",IF(BD39&lt;=0.5,"YES","NO"))</f>
        <v>YES</v>
      </c>
      <c r="BE58" s="14" t="str">
        <f t="shared" ref="BE58:BL58" si="240">IF(BE39="NA","NA",IF(BE39&lt;=0.5,"YES","NO"))</f>
        <v>YES</v>
      </c>
      <c r="BF58" s="14" t="str">
        <f t="shared" si="240"/>
        <v>YES</v>
      </c>
      <c r="BG58" s="14" t="str">
        <f t="shared" si="240"/>
        <v>YES</v>
      </c>
      <c r="BH58" s="14" t="str">
        <f t="shared" si="240"/>
        <v>YES</v>
      </c>
      <c r="BI58" s="14" t="str">
        <f t="shared" si="240"/>
        <v>YES</v>
      </c>
      <c r="BJ58" s="14" t="str">
        <f t="shared" si="240"/>
        <v>YES</v>
      </c>
      <c r="BK58" s="14" t="str">
        <f t="shared" si="240"/>
        <v>YES</v>
      </c>
      <c r="BL58" s="14" t="str">
        <f t="shared" si="240"/>
        <v>YES</v>
      </c>
      <c r="BM58" s="14" t="str">
        <f>IF(BM39="NA","NA",IF(BM39&lt;=0.5,"YES","NO"))</f>
        <v>YES</v>
      </c>
      <c r="BN58" s="8" t="s">
        <v>29</v>
      </c>
      <c r="BO58" s="14" t="str">
        <f>IF(BO39="NA","NA",IF(BO39&lt;=0.5,"YES","NO"))</f>
        <v>YES</v>
      </c>
      <c r="BP58" s="14" t="str">
        <f t="shared" ref="BP58:BW58" si="241">IF(BP39="NA","NA",IF(BP39&lt;=0.5,"YES","NO"))</f>
        <v>YES</v>
      </c>
      <c r="BQ58" s="14" t="str">
        <f t="shared" si="241"/>
        <v>YES</v>
      </c>
      <c r="BR58" s="14" t="str">
        <f t="shared" si="241"/>
        <v>YES</v>
      </c>
      <c r="BS58" s="14" t="str">
        <f t="shared" si="241"/>
        <v>YES</v>
      </c>
      <c r="BT58" s="14" t="str">
        <f t="shared" si="241"/>
        <v>YES</v>
      </c>
      <c r="BU58" s="14" t="str">
        <f t="shared" si="241"/>
        <v>YES</v>
      </c>
      <c r="BV58" s="14" t="str">
        <f t="shared" si="241"/>
        <v>YES</v>
      </c>
      <c r="BW58" s="14" t="str">
        <f t="shared" si="241"/>
        <v>YES</v>
      </c>
      <c r="BX58" s="14" t="str">
        <f>IF(BX39="NA","NA",IF(BX39&lt;=0.5,"YES","NO"))</f>
        <v>YES</v>
      </c>
      <c r="BY58" s="8" t="s">
        <v>29</v>
      </c>
      <c r="BZ58" s="14" t="str">
        <f>IF(BZ39="NA","NA",IF(BZ39&lt;=0.5,"YES","NO"))</f>
        <v>YES</v>
      </c>
      <c r="CA58" s="14" t="str">
        <f t="shared" ref="CA58:CG58" si="242">IF(CA39="NA","NA",IF(CA39&lt;=0.5,"YES","NO"))</f>
        <v>YES</v>
      </c>
      <c r="CB58" s="14" t="str">
        <f t="shared" si="242"/>
        <v>YES</v>
      </c>
      <c r="CC58" s="14" t="str">
        <f t="shared" si="242"/>
        <v>YES</v>
      </c>
      <c r="CD58" s="14" t="str">
        <f t="shared" si="242"/>
        <v>YES</v>
      </c>
      <c r="CE58" s="14" t="str">
        <f t="shared" si="242"/>
        <v>YES</v>
      </c>
      <c r="CF58" s="14" t="str">
        <f t="shared" si="242"/>
        <v>YES</v>
      </c>
      <c r="CG58" s="14" t="str">
        <f t="shared" si="242"/>
        <v>YES</v>
      </c>
      <c r="CH58" s="14" t="str">
        <f>IF(CH39="NA","NA",IF(CH39&lt;=0.5,"YES","NO"))</f>
        <v>YES</v>
      </c>
      <c r="CI58" s="14" t="str">
        <f>IF(CI39="NA","NA",IF(CI39&lt;=0.5,"YES","NO"))</f>
        <v>YES</v>
      </c>
      <c r="CJ58" s="8" t="s">
        <v>29</v>
      </c>
      <c r="CK58" s="14" t="str">
        <f>IF(CK39="NA","NA",IF(CK39&lt;=0.5,"YES","NO"))</f>
        <v>YES</v>
      </c>
      <c r="CL58" s="14" t="str">
        <f>IF(CL39="NA","NA",IF(CL39&lt;=0.5,"YES","NO"))</f>
        <v>YES</v>
      </c>
      <c r="CM58" s="14" t="str">
        <f t="shared" ref="CM58:CR58" si="243">IF(CM39="NA","NA",IF(CM39&lt;=0.5,"YES","NO"))</f>
        <v>YES</v>
      </c>
      <c r="CN58" s="14" t="str">
        <f t="shared" si="243"/>
        <v>YES</v>
      </c>
      <c r="CO58" s="14" t="str">
        <f t="shared" si="243"/>
        <v>YES</v>
      </c>
      <c r="CP58" s="14" t="str">
        <f t="shared" si="243"/>
        <v>YES</v>
      </c>
      <c r="CQ58" s="14" t="str">
        <f t="shared" si="243"/>
        <v>YES</v>
      </c>
      <c r="CR58" s="14" t="str">
        <f t="shared" si="243"/>
        <v>YES</v>
      </c>
      <c r="CS58" s="14" t="str">
        <f>IF(CS39="NA","NA",IF(CS39&lt;=0.5,"YES","NO"))</f>
        <v>YES</v>
      </c>
      <c r="CT58" s="14" t="str">
        <f>IF(CT39="NA","NA",IF(CT39&lt;=0.5,"YES","NO"))</f>
        <v>YES</v>
      </c>
      <c r="CU58" s="8" t="s">
        <v>29</v>
      </c>
      <c r="CV58" s="14" t="str">
        <f>IF(CV39="NA","NA",IF(CV39&lt;=0.5,"YES","NO"))</f>
        <v>YES</v>
      </c>
      <c r="CW58" s="14" t="str">
        <f>IF(CW39="NA","NA",IF(CW39&lt;=0.5,"YES","NO"))</f>
        <v>YES</v>
      </c>
      <c r="CX58" s="14" t="str">
        <f t="shared" ref="CX58:DC58" si="244">IF(CX39="NA","NA",IF(CX39&lt;=0.5,"YES","NO"))</f>
        <v>YES</v>
      </c>
      <c r="CY58" s="14" t="str">
        <f t="shared" si="244"/>
        <v>YES</v>
      </c>
      <c r="CZ58" s="14" t="str">
        <f t="shared" si="244"/>
        <v>YES</v>
      </c>
      <c r="DA58" s="14" t="str">
        <f t="shared" si="244"/>
        <v>YES</v>
      </c>
      <c r="DB58" s="14" t="str">
        <f t="shared" si="244"/>
        <v>YES</v>
      </c>
      <c r="DC58" s="14" t="str">
        <f t="shared" si="244"/>
        <v>YES</v>
      </c>
      <c r="DD58" s="14" t="str">
        <f>IF(DD39="NA","NA",IF(DD39&lt;=0.5,"YES","NO"))</f>
        <v>YES</v>
      </c>
      <c r="DE58" s="14" t="str">
        <f>IF(DE39="NA","NA",IF(DE39&lt;=0.5,"YES","NO"))</f>
        <v>YES</v>
      </c>
      <c r="DF58" s="8" t="s">
        <v>29</v>
      </c>
      <c r="DG58" s="14" t="str">
        <f t="shared" ref="DG58:DP58" si="245">IF(DG39="NA","NA",IF(DG39&lt;=0.5,"YES","NO"))</f>
        <v>YES</v>
      </c>
      <c r="DH58" s="14" t="str">
        <f>IF(DH39="NA","NA",IF(DH39&lt;=0.5,"YES","NO"))</f>
        <v>YES</v>
      </c>
      <c r="DI58" s="14" t="str">
        <f>IF(DI39="NA","NA",IF(DI39&lt;=0.5,"YES","NO"))</f>
        <v>YES</v>
      </c>
      <c r="DJ58" s="14" t="str">
        <f t="shared" si="245"/>
        <v>YES</v>
      </c>
      <c r="DK58" s="14" t="str">
        <f t="shared" si="245"/>
        <v>YES</v>
      </c>
      <c r="DL58" s="14" t="str">
        <f t="shared" si="245"/>
        <v>YES</v>
      </c>
      <c r="DM58" s="14" t="str">
        <f t="shared" si="245"/>
        <v>YES</v>
      </c>
      <c r="DN58" s="14" t="str">
        <f t="shared" si="245"/>
        <v>YES</v>
      </c>
      <c r="DO58" s="14" t="str">
        <f t="shared" si="245"/>
        <v>YES</v>
      </c>
      <c r="DP58" s="14" t="str">
        <f t="shared" si="245"/>
        <v>YES</v>
      </c>
      <c r="DQ58" s="8" t="s">
        <v>29</v>
      </c>
      <c r="DR58" s="14" t="str">
        <f>IF(DR39="NA","NA",IF(DR39&lt;=0.5,"YES","NO"))</f>
        <v>YES</v>
      </c>
      <c r="DS58" s="14" t="str">
        <f t="shared" ref="DS58:EA58" si="246">IF(DS39="NA","NA",IF(DS39&lt;=0.5,"YES","NO"))</f>
        <v>YES</v>
      </c>
      <c r="DT58" s="14" t="str">
        <f t="shared" si="246"/>
        <v>YES</v>
      </c>
      <c r="DU58" s="14" t="str">
        <f t="shared" si="246"/>
        <v>YES</v>
      </c>
      <c r="DV58" s="14" t="str">
        <f t="shared" si="246"/>
        <v>YES</v>
      </c>
      <c r="DW58" s="14" t="str">
        <f t="shared" si="246"/>
        <v>YES</v>
      </c>
      <c r="DX58" s="14" t="str">
        <f t="shared" si="246"/>
        <v>YES</v>
      </c>
      <c r="DY58" s="14" t="str">
        <f t="shared" si="246"/>
        <v>YES</v>
      </c>
      <c r="DZ58" s="14" t="str">
        <f t="shared" si="246"/>
        <v>YES</v>
      </c>
      <c r="EA58" s="14" t="str">
        <f t="shared" si="246"/>
        <v>YES</v>
      </c>
      <c r="EB58" s="8" t="s">
        <v>29</v>
      </c>
      <c r="EC58" s="114" t="str">
        <f>IF(EC39="NA","NA",IF(EC39&lt;=0.5,"YES","NO"))</f>
        <v>YES</v>
      </c>
      <c r="ED58" s="114" t="str">
        <f>IF(ED39="NA","NA",IF(ED39&lt;=0.5,"YES","NO"))</f>
        <v>YES</v>
      </c>
      <c r="EE58" s="114" t="str">
        <f t="shared" ref="EE58:EK58" si="247">IF(EE39="NA","NA",IF(EE39&lt;=0.5,"YES","NO"))</f>
        <v>YES</v>
      </c>
      <c r="EF58" s="114" t="str">
        <f t="shared" si="247"/>
        <v>YES</v>
      </c>
      <c r="EG58" s="114" t="str">
        <f t="shared" si="247"/>
        <v>YES</v>
      </c>
      <c r="EH58" s="114" t="str">
        <f t="shared" si="247"/>
        <v>YES</v>
      </c>
      <c r="EI58" s="114" t="str">
        <f t="shared" si="247"/>
        <v>YES</v>
      </c>
      <c r="EJ58" s="114" t="str">
        <f t="shared" si="247"/>
        <v>YES</v>
      </c>
      <c r="EK58" s="114" t="str">
        <f t="shared" si="247"/>
        <v>YES</v>
      </c>
      <c r="EL58" s="114" t="str">
        <f>IF(EL39="NA","NA",IF(EL39&lt;=0.5,"YES","NO"))</f>
        <v>YES</v>
      </c>
      <c r="EM58" s="8" t="s">
        <v>29</v>
      </c>
      <c r="EN58" s="114" t="str">
        <f>IF(EN39="NA","NA",IF(EN39&lt;=0.5,"YES","NO"))</f>
        <v>YES</v>
      </c>
      <c r="EO58" s="114" t="str">
        <f>IF(EO39="NA","NA",IF(EO39&lt;=0.5,"YES","NO"))</f>
        <v>YES</v>
      </c>
      <c r="EP58" s="114" t="str">
        <f>IF(EP39="NA","NA",IF(EP39&lt;=0.5,"YES","NO"))</f>
        <v>YES</v>
      </c>
      <c r="EQ58" s="114"/>
      <c r="ER58" s="114"/>
      <c r="ES58" s="114"/>
      <c r="ET58" s="114"/>
      <c r="EU58" s="114"/>
      <c r="EV58" s="114"/>
      <c r="EW58" s="114"/>
      <c r="EX58" s="8"/>
      <c r="EY58" s="114"/>
      <c r="EZ58" s="114"/>
    </row>
    <row r="59" spans="1:156" ht="11.25" customHeight="1" x14ac:dyDescent="0.2">
      <c r="A59" s="8" t="s">
        <v>30</v>
      </c>
      <c r="B59" s="14" t="str">
        <f>IF(B40="NA","NA",IF(AND(B40&gt;=0.99,B40&lt;=1.31),"YES","NO"))</f>
        <v>YES</v>
      </c>
      <c r="C59" s="14" t="str">
        <f t="shared" ref="C59:K59" si="248">IF(C40="NA","NA",IF(AND(C40&gt;=0.99,C40&lt;=1.31),"YES","NO"))</f>
        <v>YES</v>
      </c>
      <c r="D59" s="14" t="str">
        <f t="shared" si="248"/>
        <v>YES</v>
      </c>
      <c r="E59" s="14" t="str">
        <f t="shared" si="248"/>
        <v>YES</v>
      </c>
      <c r="F59" s="14" t="str">
        <f t="shared" si="248"/>
        <v>YES</v>
      </c>
      <c r="G59" s="14" t="str">
        <f t="shared" si="248"/>
        <v>YES</v>
      </c>
      <c r="H59" s="14" t="str">
        <f t="shared" si="248"/>
        <v>YES</v>
      </c>
      <c r="I59" s="14" t="str">
        <f t="shared" si="248"/>
        <v>YES</v>
      </c>
      <c r="J59" s="14" t="str">
        <f t="shared" si="248"/>
        <v>YES</v>
      </c>
      <c r="K59" s="14" t="str">
        <f t="shared" si="248"/>
        <v>YES</v>
      </c>
      <c r="L59" s="8" t="s">
        <v>30</v>
      </c>
      <c r="M59" s="14" t="str">
        <f>IF(M40="NA","NA",IF(AND(M40&gt;=0.99,M40&lt;=1.31),"YES","NO"))</f>
        <v>YES</v>
      </c>
      <c r="N59" s="14" t="str">
        <f t="shared" ref="N59:U59" si="249">IF(N40="NA","NA",IF(AND(N40&gt;=0.99,N40&lt;=1.31),"YES","NO"))</f>
        <v>YES</v>
      </c>
      <c r="O59" s="14" t="str">
        <f t="shared" si="249"/>
        <v>YES</v>
      </c>
      <c r="P59" s="14" t="str">
        <f t="shared" si="249"/>
        <v>YES</v>
      </c>
      <c r="Q59" s="14" t="str">
        <f t="shared" si="249"/>
        <v>YES</v>
      </c>
      <c r="R59" s="14" t="str">
        <f t="shared" si="249"/>
        <v>YES</v>
      </c>
      <c r="S59" s="14" t="str">
        <f t="shared" si="249"/>
        <v>YES</v>
      </c>
      <c r="T59" s="14" t="str">
        <f t="shared" si="249"/>
        <v>YES</v>
      </c>
      <c r="U59" s="14" t="str">
        <f t="shared" si="249"/>
        <v>YES</v>
      </c>
      <c r="V59" s="8" t="s">
        <v>30</v>
      </c>
      <c r="W59" s="14" t="str">
        <f>IF(W40="NA","NA",IF(AND(W40&gt;=0.99,W40&lt;=1.31),"YES","NO"))</f>
        <v>YES</v>
      </c>
      <c r="X59" s="14" t="str">
        <f t="shared" ref="X59:AE59" si="250">IF(X40="NA","NA",IF(AND(X40&gt;=0.99,X40&lt;=1.31),"YES","NO"))</f>
        <v>YES</v>
      </c>
      <c r="Y59" s="14" t="str">
        <f t="shared" si="250"/>
        <v>YES</v>
      </c>
      <c r="Z59" s="14" t="str">
        <f t="shared" si="250"/>
        <v>YES</v>
      </c>
      <c r="AA59" s="14" t="str">
        <f t="shared" si="250"/>
        <v>YES</v>
      </c>
      <c r="AB59" s="14" t="str">
        <f t="shared" si="250"/>
        <v>YES</v>
      </c>
      <c r="AC59" s="14" t="str">
        <f t="shared" si="250"/>
        <v>YES</v>
      </c>
      <c r="AD59" s="14" t="str">
        <f t="shared" si="250"/>
        <v>YES</v>
      </c>
      <c r="AE59" s="14" t="str">
        <f t="shared" si="250"/>
        <v>YES</v>
      </c>
      <c r="AF59" s="14" t="str">
        <f>IF(AF40="NA","NA",IF(AND(AF40&gt;=0.99,AF40&lt;=1.31),"YES","NO"))</f>
        <v>YES</v>
      </c>
      <c r="AG59" s="8" t="s">
        <v>30</v>
      </c>
      <c r="AH59" s="14" t="str">
        <f t="shared" ref="AH59:AP59" si="251">IF(AH40="NA","NA",IF(AND(AH40&gt;=0.99,AH40&lt;=1.31),"YES","NO"))</f>
        <v>YES</v>
      </c>
      <c r="AI59" s="14" t="str">
        <f t="shared" si="251"/>
        <v>YES</v>
      </c>
      <c r="AJ59" s="14" t="str">
        <f t="shared" si="251"/>
        <v>YES</v>
      </c>
      <c r="AK59" s="14" t="str">
        <f t="shared" si="251"/>
        <v>YES</v>
      </c>
      <c r="AL59" s="14" t="str">
        <f t="shared" si="251"/>
        <v>YES</v>
      </c>
      <c r="AM59" s="14" t="str">
        <f t="shared" si="251"/>
        <v>YES</v>
      </c>
      <c r="AN59" s="14" t="str">
        <f t="shared" si="251"/>
        <v>YES</v>
      </c>
      <c r="AO59" s="14" t="str">
        <f t="shared" si="251"/>
        <v>YES</v>
      </c>
      <c r="AP59" s="14" t="str">
        <f t="shared" si="251"/>
        <v>YES</v>
      </c>
      <c r="AQ59" s="14" t="str">
        <f>IF(AQ40="NA","NA",IF(AND(AQ40&gt;=0.99,AQ40&lt;=1.31),"YES","NO"))</f>
        <v>YES</v>
      </c>
      <c r="AR59" s="8" t="s">
        <v>30</v>
      </c>
      <c r="AS59" s="14" t="str">
        <f t="shared" ref="AS59:BA59" si="252">IF(AS40="NA","NA",IF(AND(AS40&gt;=0.99,AS40&lt;=1.31),"YES","NO"))</f>
        <v>YES</v>
      </c>
      <c r="AT59" s="14" t="str">
        <f t="shared" si="252"/>
        <v>YES</v>
      </c>
      <c r="AU59" s="14" t="str">
        <f t="shared" si="252"/>
        <v>YES</v>
      </c>
      <c r="AV59" s="14" t="str">
        <f t="shared" si="252"/>
        <v>YES</v>
      </c>
      <c r="AW59" s="14" t="str">
        <f t="shared" si="252"/>
        <v>YES</v>
      </c>
      <c r="AX59" s="14" t="str">
        <f t="shared" si="252"/>
        <v>YES</v>
      </c>
      <c r="AY59" s="14" t="str">
        <f t="shared" si="252"/>
        <v>YES</v>
      </c>
      <c r="AZ59" s="14" t="str">
        <f t="shared" si="252"/>
        <v>YES</v>
      </c>
      <c r="BA59" s="14" t="str">
        <f t="shared" si="252"/>
        <v>YES</v>
      </c>
      <c r="BB59" s="14" t="str">
        <f>IF(BB40="NA","NA",IF(AND(BB40&gt;=0.99,BB40&lt;=1.31),"YES","NO"))</f>
        <v>YES</v>
      </c>
      <c r="BC59" s="8" t="s">
        <v>30</v>
      </c>
      <c r="BD59" s="14" t="str">
        <f>IF(BD40="NA","NA",IF(AND(BD40&gt;=0.99,BD40&lt;=1.31),"YES","NO"))</f>
        <v>YES</v>
      </c>
      <c r="BE59" s="14" t="str">
        <f t="shared" ref="BE59:BL59" si="253">IF(BE40="NA","NA",IF(AND(BE40&gt;=0.99,BE40&lt;=1.31),"YES","NO"))</f>
        <v>YES</v>
      </c>
      <c r="BF59" s="14" t="str">
        <f t="shared" si="253"/>
        <v>YES</v>
      </c>
      <c r="BG59" s="14" t="str">
        <f t="shared" si="253"/>
        <v>YES</v>
      </c>
      <c r="BH59" s="14" t="str">
        <f t="shared" si="253"/>
        <v>YES</v>
      </c>
      <c r="BI59" s="14" t="str">
        <f t="shared" si="253"/>
        <v>YES</v>
      </c>
      <c r="BJ59" s="14" t="str">
        <f t="shared" si="253"/>
        <v>YES</v>
      </c>
      <c r="BK59" s="14" t="str">
        <f t="shared" si="253"/>
        <v>YES</v>
      </c>
      <c r="BL59" s="14" t="str">
        <f t="shared" si="253"/>
        <v>YES</v>
      </c>
      <c r="BM59" s="14" t="str">
        <f>IF(BM40="NA","NA",IF(AND(BM40&gt;=0.99,BM40&lt;=1.31),"YES","NO"))</f>
        <v>YES</v>
      </c>
      <c r="BN59" s="8" t="s">
        <v>30</v>
      </c>
      <c r="BO59" s="14" t="str">
        <f>IF(BO40="NA","NA",IF(AND(BO40&gt;=0.99,BO40&lt;=1.31),"YES","NO"))</f>
        <v>YES</v>
      </c>
      <c r="BP59" s="14" t="str">
        <f t="shared" ref="BP59:BW59" si="254">IF(BP40="NA","NA",IF(AND(BP40&gt;=0.99,BP40&lt;=1.31),"YES","NO"))</f>
        <v>YES</v>
      </c>
      <c r="BQ59" s="14" t="str">
        <f t="shared" si="254"/>
        <v>YES</v>
      </c>
      <c r="BR59" s="14" t="str">
        <f t="shared" si="254"/>
        <v>YES</v>
      </c>
      <c r="BS59" s="14" t="str">
        <f t="shared" si="254"/>
        <v>YES</v>
      </c>
      <c r="BT59" s="14" t="str">
        <f t="shared" si="254"/>
        <v>YES</v>
      </c>
      <c r="BU59" s="14" t="str">
        <f t="shared" si="254"/>
        <v>YES</v>
      </c>
      <c r="BV59" s="14" t="str">
        <f t="shared" si="254"/>
        <v>YES</v>
      </c>
      <c r="BW59" s="14" t="str">
        <f t="shared" si="254"/>
        <v>YES</v>
      </c>
      <c r="BX59" s="14" t="str">
        <f>IF(BX40="NA","NA",IF(AND(BX40&gt;=0.99,BX40&lt;=1.31),"YES","NO"))</f>
        <v>YES</v>
      </c>
      <c r="BY59" s="8" t="s">
        <v>30</v>
      </c>
      <c r="BZ59" s="14" t="str">
        <f>IF(BZ40="NA","NA",IF(AND(BZ40&gt;=0.99,BZ40&lt;=1.31),"YES","NO"))</f>
        <v>YES</v>
      </c>
      <c r="CA59" s="14" t="str">
        <f t="shared" ref="CA59:CG59" si="255">IF(CA40="NA","NA",IF(AND(CA40&gt;=0.99,CA40&lt;=1.31),"YES","NO"))</f>
        <v>YES</v>
      </c>
      <c r="CB59" s="14" t="str">
        <f t="shared" si="255"/>
        <v>YES</v>
      </c>
      <c r="CC59" s="14" t="str">
        <f t="shared" si="255"/>
        <v>YES</v>
      </c>
      <c r="CD59" s="14" t="str">
        <f t="shared" si="255"/>
        <v>YES</v>
      </c>
      <c r="CE59" s="14" t="str">
        <f t="shared" si="255"/>
        <v>YES</v>
      </c>
      <c r="CF59" s="14" t="str">
        <f t="shared" si="255"/>
        <v>YES</v>
      </c>
      <c r="CG59" s="14" t="str">
        <f t="shared" si="255"/>
        <v>YES</v>
      </c>
      <c r="CH59" s="14" t="str">
        <f>IF(CH40="NA","NA",IF(AND(CH40&gt;=0.99,CH40&lt;=1.31),"YES","NO"))</f>
        <v>YES</v>
      </c>
      <c r="CI59" s="14" t="str">
        <f>IF(CI40="NA","NA",IF(AND(CI40&gt;=0.99,CI40&lt;=1.31),"YES","NO"))</f>
        <v>YES</v>
      </c>
      <c r="CJ59" s="8" t="s">
        <v>30</v>
      </c>
      <c r="CK59" s="14" t="str">
        <f>IF(CK40="NA","NA",IF(AND(CK40&gt;=0.99,CK40&lt;=1.31),"YES","NO"))</f>
        <v>YES</v>
      </c>
      <c r="CL59" s="14" t="str">
        <f>IF(CL40="NA","NA",IF(AND(CL40&gt;=0.99,CL40&lt;=1.31),"YES","NO"))</f>
        <v>YES</v>
      </c>
      <c r="CM59" s="14" t="str">
        <f t="shared" ref="CM59:CR59" si="256">IF(CM40="NA","NA",IF(AND(CM40&gt;=0.99,CM40&lt;=1.31),"YES","NO"))</f>
        <v>YES</v>
      </c>
      <c r="CN59" s="14" t="str">
        <f t="shared" si="256"/>
        <v>YES</v>
      </c>
      <c r="CO59" s="14" t="str">
        <f t="shared" si="256"/>
        <v>YES</v>
      </c>
      <c r="CP59" s="14" t="str">
        <f t="shared" si="256"/>
        <v>YES</v>
      </c>
      <c r="CQ59" s="14" t="str">
        <f t="shared" si="256"/>
        <v>YES</v>
      </c>
      <c r="CR59" s="14" t="str">
        <f t="shared" si="256"/>
        <v>YES</v>
      </c>
      <c r="CS59" s="14" t="str">
        <f>IF(CS40="NA","NA",IF(AND(CS40&gt;=0.99,CS40&lt;=1.31),"YES","NO"))</f>
        <v>YES</v>
      </c>
      <c r="CT59" s="14" t="str">
        <f>IF(CT40="NA","NA",IF(AND(CT40&gt;=0.99,CT40&lt;=1.31),"YES","NO"))</f>
        <v>YES</v>
      </c>
      <c r="CU59" s="8" t="s">
        <v>30</v>
      </c>
      <c r="CV59" s="14" t="str">
        <f>IF(CV40="NA","NA",IF(AND(CV40&gt;=0.99,CV40&lt;=1.31),"YES","NO"))</f>
        <v>YES</v>
      </c>
      <c r="CW59" s="14" t="str">
        <f>IF(CW40="NA","NA",IF(AND(CW40&gt;=0.99,CW40&lt;=1.31),"YES","NO"))</f>
        <v>YES</v>
      </c>
      <c r="CX59" s="14" t="str">
        <f t="shared" ref="CX59:DC59" si="257">IF(CX40="NA","NA",IF(AND(CX40&gt;=0.99,CX40&lt;=1.31),"YES","NO"))</f>
        <v>YES</v>
      </c>
      <c r="CY59" s="14" t="str">
        <f t="shared" si="257"/>
        <v>YES</v>
      </c>
      <c r="CZ59" s="14" t="str">
        <f t="shared" si="257"/>
        <v>YES</v>
      </c>
      <c r="DA59" s="14" t="str">
        <f t="shared" si="257"/>
        <v>YES</v>
      </c>
      <c r="DB59" s="14" t="str">
        <f t="shared" si="257"/>
        <v>YES</v>
      </c>
      <c r="DC59" s="14" t="str">
        <f t="shared" si="257"/>
        <v>YES</v>
      </c>
      <c r="DD59" s="14" t="str">
        <f>IF(DD40="NA","NA",IF(AND(DD40&gt;=0.99,DD40&lt;=1.31),"YES","NO"))</f>
        <v>YES</v>
      </c>
      <c r="DE59" s="14" t="str">
        <f>IF(DE40="NA","NA",IF(AND(DE40&gt;=0.99,DE40&lt;=1.31),"YES","NO"))</f>
        <v>YES</v>
      </c>
      <c r="DF59" s="8" t="s">
        <v>30</v>
      </c>
      <c r="DG59" s="14" t="str">
        <f t="shared" ref="DG59:DP59" si="258">IF(DG40="NA","NA",IF(AND(DG40&gt;=0.99,DG40&lt;=1.31),"YES","NO"))</f>
        <v>YES</v>
      </c>
      <c r="DH59" s="14" t="str">
        <f>IF(DH40="NA","NA",IF(AND(DH40&gt;=0.99,DH40&lt;=1.31),"YES","NO"))</f>
        <v>YES</v>
      </c>
      <c r="DI59" s="14" t="str">
        <f>IF(DI40="NA","NA",IF(AND(DI40&gt;=0.99,DI40&lt;=1.31),"YES","NO"))</f>
        <v>YES</v>
      </c>
      <c r="DJ59" s="14" t="str">
        <f t="shared" si="258"/>
        <v>YES</v>
      </c>
      <c r="DK59" s="14" t="str">
        <f t="shared" si="258"/>
        <v>YES</v>
      </c>
      <c r="DL59" s="14" t="str">
        <f t="shared" si="258"/>
        <v>YES</v>
      </c>
      <c r="DM59" s="14" t="str">
        <f t="shared" si="258"/>
        <v>YES</v>
      </c>
      <c r="DN59" s="14" t="str">
        <f t="shared" si="258"/>
        <v>YES</v>
      </c>
      <c r="DO59" s="14" t="str">
        <f t="shared" si="258"/>
        <v>YES</v>
      </c>
      <c r="DP59" s="14" t="str">
        <f t="shared" si="258"/>
        <v>YES</v>
      </c>
      <c r="DQ59" s="8" t="s">
        <v>30</v>
      </c>
      <c r="DR59" s="14" t="str">
        <f>IF(DR40="NA","NA",IF(AND(DR40&gt;=0.99,DR40&lt;=1.31),"YES","NO"))</f>
        <v>YES</v>
      </c>
      <c r="DS59" s="14" t="str">
        <f t="shared" ref="DS59:EA59" si="259">IF(DS40="NA","NA",IF(AND(DS40&gt;=0.99,DS40&lt;=1.31),"YES","NO"))</f>
        <v>YES</v>
      </c>
      <c r="DT59" s="14" t="str">
        <f t="shared" si="259"/>
        <v>YES</v>
      </c>
      <c r="DU59" s="14" t="str">
        <f t="shared" si="259"/>
        <v>YES</v>
      </c>
      <c r="DV59" s="14" t="str">
        <f t="shared" si="259"/>
        <v>YES</v>
      </c>
      <c r="DW59" s="14" t="str">
        <f t="shared" si="259"/>
        <v>YES</v>
      </c>
      <c r="DX59" s="14" t="str">
        <f t="shared" si="259"/>
        <v>YES</v>
      </c>
      <c r="DY59" s="14" t="str">
        <f t="shared" si="259"/>
        <v>YES</v>
      </c>
      <c r="DZ59" s="14" t="str">
        <f t="shared" si="259"/>
        <v>YES</v>
      </c>
      <c r="EA59" s="14" t="str">
        <f t="shared" si="259"/>
        <v>YES</v>
      </c>
      <c r="EB59" s="8" t="s">
        <v>30</v>
      </c>
      <c r="EC59" s="114" t="str">
        <f>IF(EC40="NA","NA",IF(AND(EC40&gt;=0.99,EC40&lt;=1.31),"YES","NO"))</f>
        <v>YES</v>
      </c>
      <c r="ED59" s="114" t="str">
        <f>IF(ED40="NA","NA",IF(AND(ED40&gt;=0.99,ED40&lt;=1.31),"YES","NO"))</f>
        <v>YES</v>
      </c>
      <c r="EE59" s="114" t="str">
        <f t="shared" ref="EE59:EK59" si="260">IF(EE40="NA","NA",IF(AND(EE40&gt;=0.99,EE40&lt;=1.31),"YES","NO"))</f>
        <v>YES</v>
      </c>
      <c r="EF59" s="114" t="str">
        <f t="shared" si="260"/>
        <v>YES</v>
      </c>
      <c r="EG59" s="114" t="str">
        <f t="shared" si="260"/>
        <v>YES</v>
      </c>
      <c r="EH59" s="114" t="str">
        <f t="shared" si="260"/>
        <v>YES</v>
      </c>
      <c r="EI59" s="114" t="str">
        <f t="shared" si="260"/>
        <v>YES</v>
      </c>
      <c r="EJ59" s="114" t="str">
        <f t="shared" si="260"/>
        <v>YES</v>
      </c>
      <c r="EK59" s="114" t="str">
        <f t="shared" si="260"/>
        <v>YES</v>
      </c>
      <c r="EL59" s="114" t="str">
        <f>IF(EL40="NA","NA",IF(AND(EL40&gt;=0.99,EL40&lt;=1.31),"YES","NO"))</f>
        <v>YES</v>
      </c>
      <c r="EM59" s="8" t="s">
        <v>30</v>
      </c>
      <c r="EN59" s="114" t="str">
        <f>IF(EN40="NA","NA",IF(AND(EN40&gt;=0.99,EN40&lt;=1.31),"YES","NO"))</f>
        <v>YES</v>
      </c>
      <c r="EO59" s="114" t="str">
        <f>IF(EO40="NA","NA",IF(AND(EO40&gt;=0.99,EO40&lt;=1.31),"YES","NO"))</f>
        <v>YES</v>
      </c>
      <c r="EP59" s="114" t="str">
        <f>IF(EP40="NA","NA",IF(AND(EP40&gt;=0.99,EP40&lt;=1.31),"YES","NO"))</f>
        <v>YES</v>
      </c>
      <c r="EQ59" s="114"/>
      <c r="ER59" s="114"/>
      <c r="ES59" s="114"/>
      <c r="ET59" s="114"/>
      <c r="EU59" s="114"/>
      <c r="EV59" s="114"/>
      <c r="EW59" s="114"/>
      <c r="EX59" s="8"/>
      <c r="EY59" s="114"/>
      <c r="EZ59" s="114"/>
    </row>
    <row r="60" spans="1:156" ht="11.25" customHeight="1" x14ac:dyDescent="0.2">
      <c r="A60" s="8" t="s">
        <v>31</v>
      </c>
      <c r="B60" s="14" t="str">
        <f>IF(B41="NA","NA",IF(B41="RAISED","YES",IF(B41&lt;=0.31,"YES","NO")))</f>
        <v>YES</v>
      </c>
      <c r="C60" s="14" t="str">
        <f t="shared" ref="C60:K60" si="261">IF(C41="NA","NA",IF(C41="RAISED","YES",IF(C41&lt;=0.31,"YES","NO")))</f>
        <v>YES</v>
      </c>
      <c r="D60" s="14" t="str">
        <f t="shared" si="261"/>
        <v>YES</v>
      </c>
      <c r="E60" s="14" t="str">
        <f t="shared" si="261"/>
        <v>YES</v>
      </c>
      <c r="F60" s="14" t="str">
        <f t="shared" si="261"/>
        <v>YES</v>
      </c>
      <c r="G60" s="14" t="str">
        <f t="shared" si="261"/>
        <v>YES</v>
      </c>
      <c r="H60" s="14" t="str">
        <f t="shared" si="261"/>
        <v>YES</v>
      </c>
      <c r="I60" s="14" t="str">
        <f t="shared" si="261"/>
        <v>YES</v>
      </c>
      <c r="J60" s="14" t="str">
        <f t="shared" si="261"/>
        <v>YES</v>
      </c>
      <c r="K60" s="14" t="str">
        <f t="shared" si="261"/>
        <v>YES</v>
      </c>
      <c r="L60" s="8" t="s">
        <v>31</v>
      </c>
      <c r="M60" s="14" t="str">
        <f>IF(M41="NA","NA",IF(M41="RAISED","YES",IF(M41&lt;=0.31,"YES","NO")))</f>
        <v>YES</v>
      </c>
      <c r="N60" s="14" t="str">
        <f t="shared" ref="N60:U60" si="262">IF(N41="NA","NA",IF(N41="RAISED","YES",IF(N41&lt;=0.31,"YES","NO")))</f>
        <v>YES</v>
      </c>
      <c r="O60" s="14" t="str">
        <f t="shared" si="262"/>
        <v>YES</v>
      </c>
      <c r="P60" s="14" t="str">
        <f t="shared" si="262"/>
        <v>YES</v>
      </c>
      <c r="Q60" s="14" t="str">
        <f t="shared" si="262"/>
        <v>YES</v>
      </c>
      <c r="R60" s="14" t="str">
        <f t="shared" si="262"/>
        <v>YES</v>
      </c>
      <c r="S60" s="14" t="str">
        <f t="shared" si="262"/>
        <v>YES</v>
      </c>
      <c r="T60" s="14" t="str">
        <f t="shared" si="262"/>
        <v>YES</v>
      </c>
      <c r="U60" s="14" t="str">
        <f t="shared" si="262"/>
        <v>YES</v>
      </c>
      <c r="V60" s="8" t="s">
        <v>31</v>
      </c>
      <c r="W60" s="14" t="str">
        <f>IF(W41="NA","NA",IF(W41="RAISED","YES",IF(W41&lt;=0.31,"YES","NO")))</f>
        <v>YES</v>
      </c>
      <c r="X60" s="14" t="str">
        <f t="shared" ref="X60:AE60" si="263">IF(X41="NA","NA",IF(X41="RAISED","YES",IF(X41&lt;=0.31,"YES","NO")))</f>
        <v>YES</v>
      </c>
      <c r="Y60" s="14" t="str">
        <f t="shared" si="263"/>
        <v>YES</v>
      </c>
      <c r="Z60" s="14" t="str">
        <f t="shared" si="263"/>
        <v>YES</v>
      </c>
      <c r="AA60" s="14" t="str">
        <f t="shared" si="263"/>
        <v>YES</v>
      </c>
      <c r="AB60" s="14" t="str">
        <f t="shared" si="263"/>
        <v>YES</v>
      </c>
      <c r="AC60" s="14" t="str">
        <f t="shared" si="263"/>
        <v>YES</v>
      </c>
      <c r="AD60" s="14" t="str">
        <f t="shared" si="263"/>
        <v>YES</v>
      </c>
      <c r="AE60" s="14" t="str">
        <f t="shared" si="263"/>
        <v>YES</v>
      </c>
      <c r="AF60" s="14" t="str">
        <f>IF(AF41="NA","NA",IF(AF41="RAISED","YES",IF(AF41&lt;=0.31,"YES","NO")))</f>
        <v>YES</v>
      </c>
      <c r="AG60" s="8" t="s">
        <v>31</v>
      </c>
      <c r="AH60" s="14" t="str">
        <f t="shared" ref="AH60:AP60" si="264">IF(AH41="NA","NA",IF(AH41="RAISED","YES",IF(AH41&lt;=0.31,"YES","NO")))</f>
        <v>YES</v>
      </c>
      <c r="AI60" s="14" t="str">
        <f t="shared" si="264"/>
        <v>YES</v>
      </c>
      <c r="AJ60" s="14" t="str">
        <f t="shared" si="264"/>
        <v>YES</v>
      </c>
      <c r="AK60" s="14" t="str">
        <f t="shared" si="264"/>
        <v>YES</v>
      </c>
      <c r="AL60" s="14" t="str">
        <f t="shared" si="264"/>
        <v>YES</v>
      </c>
      <c r="AM60" s="14" t="str">
        <f t="shared" si="264"/>
        <v>YES</v>
      </c>
      <c r="AN60" s="14" t="str">
        <f t="shared" si="264"/>
        <v>YES</v>
      </c>
      <c r="AO60" s="14" t="str">
        <f t="shared" si="264"/>
        <v>YES</v>
      </c>
      <c r="AP60" s="14" t="str">
        <f t="shared" si="264"/>
        <v>YES</v>
      </c>
      <c r="AQ60" s="14" t="str">
        <f>IF(AQ41="NA","NA",IF(AQ41="RAISED","YES",IF(AQ41&lt;=0.31,"YES","NO")))</f>
        <v>YES</v>
      </c>
      <c r="AR60" s="8" t="s">
        <v>31</v>
      </c>
      <c r="AS60" s="14" t="str">
        <f t="shared" ref="AS60:BA60" si="265">IF(AS41="NA","NA",IF(AS41="RAISED","YES",IF(AS41&lt;=0.31,"YES","NO")))</f>
        <v>YES</v>
      </c>
      <c r="AT60" s="14" t="str">
        <f t="shared" si="265"/>
        <v>YES</v>
      </c>
      <c r="AU60" s="14" t="str">
        <f t="shared" si="265"/>
        <v>YES</v>
      </c>
      <c r="AV60" s="14" t="str">
        <f t="shared" si="265"/>
        <v>YES</v>
      </c>
      <c r="AW60" s="14" t="str">
        <f t="shared" si="265"/>
        <v>YES</v>
      </c>
      <c r="AX60" s="14" t="str">
        <f t="shared" si="265"/>
        <v>YES</v>
      </c>
      <c r="AY60" s="14" t="str">
        <f t="shared" si="265"/>
        <v>YES</v>
      </c>
      <c r="AZ60" s="14" t="str">
        <f t="shared" si="265"/>
        <v>YES</v>
      </c>
      <c r="BA60" s="14" t="str">
        <f t="shared" si="265"/>
        <v>YES</v>
      </c>
      <c r="BB60" s="14" t="str">
        <f>IF(BB41="NA","NA",IF(BB41="RAISED","YES",IF(BB41&lt;=0.31,"YES","NO")))</f>
        <v>YES</v>
      </c>
      <c r="BC60" s="8" t="s">
        <v>31</v>
      </c>
      <c r="BD60" s="14" t="str">
        <f>IF(BD41="NA","NA",IF(BD41="RAISED","YES",IF(BD41&lt;=0.31,"YES","NO")))</f>
        <v>YES</v>
      </c>
      <c r="BE60" s="14" t="str">
        <f t="shared" ref="BE60:BL60" si="266">IF(BE41="NA","NA",IF(BE41="RAISED","YES",IF(BE41&lt;=0.31,"YES","NO")))</f>
        <v>YES</v>
      </c>
      <c r="BF60" s="14" t="str">
        <f t="shared" si="266"/>
        <v>YES</v>
      </c>
      <c r="BG60" s="14" t="str">
        <f t="shared" si="266"/>
        <v>YES</v>
      </c>
      <c r="BH60" s="14" t="str">
        <f t="shared" si="266"/>
        <v>YES</v>
      </c>
      <c r="BI60" s="14" t="str">
        <f t="shared" si="266"/>
        <v>YES</v>
      </c>
      <c r="BJ60" s="14" t="str">
        <f t="shared" si="266"/>
        <v>YES</v>
      </c>
      <c r="BK60" s="14" t="str">
        <f t="shared" si="266"/>
        <v>YES</v>
      </c>
      <c r="BL60" s="14" t="str">
        <f t="shared" si="266"/>
        <v>YES</v>
      </c>
      <c r="BM60" s="14" t="str">
        <f>IF(BM41="NA","NA",IF(BM41="RAISED","YES",IF(BM41&lt;=0.31,"YES","NO")))</f>
        <v>YES</v>
      </c>
      <c r="BN60" s="8" t="s">
        <v>31</v>
      </c>
      <c r="BO60" s="14" t="str">
        <f>IF(BO41="NA","NA",IF(BO41="RAISED","YES",IF(BO41&lt;=0.31,"YES","NO")))</f>
        <v>YES</v>
      </c>
      <c r="BP60" s="14" t="str">
        <f t="shared" ref="BP60:BW60" si="267">IF(BP41="NA","NA",IF(BP41="RAISED","YES",IF(BP41&lt;=0.31,"YES","NO")))</f>
        <v>YES</v>
      </c>
      <c r="BQ60" s="14" t="str">
        <f t="shared" si="267"/>
        <v>YES</v>
      </c>
      <c r="BR60" s="14" t="str">
        <f t="shared" si="267"/>
        <v>YES</v>
      </c>
      <c r="BS60" s="14" t="str">
        <f t="shared" si="267"/>
        <v>YES</v>
      </c>
      <c r="BT60" s="14" t="str">
        <f t="shared" si="267"/>
        <v>YES</v>
      </c>
      <c r="BU60" s="14" t="str">
        <f t="shared" si="267"/>
        <v>YES</v>
      </c>
      <c r="BV60" s="14" t="str">
        <f t="shared" si="267"/>
        <v>YES</v>
      </c>
      <c r="BW60" s="14" t="str">
        <f t="shared" si="267"/>
        <v>YES</v>
      </c>
      <c r="BX60" s="14" t="str">
        <f>IF(BX41="NA","NA",IF(BX41="RAISED","YES",IF(BX41&lt;=0.31,"YES","NO")))</f>
        <v>YES</v>
      </c>
      <c r="BY60" s="8" t="s">
        <v>31</v>
      </c>
      <c r="BZ60" s="14" t="str">
        <f>IF(BZ41="NA","NA",IF(BZ41="RAISED","YES",IF(BZ41&lt;=0.31,"YES","NO")))</f>
        <v>YES</v>
      </c>
      <c r="CA60" s="14" t="str">
        <f t="shared" ref="CA60:CG60" si="268">IF(CA41="NA","NA",IF(CA41="RAISED","YES",IF(CA41&lt;=0.31,"YES","NO")))</f>
        <v>YES</v>
      </c>
      <c r="CB60" s="14" t="str">
        <f t="shared" si="268"/>
        <v>YES</v>
      </c>
      <c r="CC60" s="14" t="str">
        <f t="shared" si="268"/>
        <v>YES</v>
      </c>
      <c r="CD60" s="14" t="str">
        <f t="shared" si="268"/>
        <v>YES</v>
      </c>
      <c r="CE60" s="14" t="str">
        <f t="shared" si="268"/>
        <v>YES</v>
      </c>
      <c r="CF60" s="14" t="str">
        <f t="shared" si="268"/>
        <v>YES</v>
      </c>
      <c r="CG60" s="14" t="str">
        <f t="shared" si="268"/>
        <v>YES</v>
      </c>
      <c r="CH60" s="14" t="str">
        <f>IF(CH41="NA","NA",IF(CH41="RAISED","YES",IF(CH41&lt;=0.31,"YES","NO")))</f>
        <v>YES</v>
      </c>
      <c r="CI60" s="14" t="str">
        <f>IF(CI41="NA","NA",IF(CI41="RAISED","YES",IF(CI41&lt;=0.31,"YES","NO")))</f>
        <v>YES</v>
      </c>
      <c r="CJ60" s="8" t="s">
        <v>31</v>
      </c>
      <c r="CK60" s="14" t="str">
        <f>IF(CK41="NA","NA",IF(CK41="RAISED","YES",IF(CK41&lt;=0.31,"YES","NO")))</f>
        <v>YES</v>
      </c>
      <c r="CL60" s="14" t="str">
        <f>IF(CL41="NA","NA",IF(CL41="RAISED","YES",IF(CL41&lt;=0.31,"YES","NO")))</f>
        <v>YES</v>
      </c>
      <c r="CM60" s="14" t="str">
        <f t="shared" ref="CM60:CR60" si="269">IF(CM41="NA","NA",IF(CM41="RAISED","YES",IF(CM41&lt;=0.31,"YES","NO")))</f>
        <v>YES</v>
      </c>
      <c r="CN60" s="14" t="str">
        <f t="shared" si="269"/>
        <v>YES</v>
      </c>
      <c r="CO60" s="14" t="str">
        <f t="shared" si="269"/>
        <v>YES</v>
      </c>
      <c r="CP60" s="14" t="str">
        <f t="shared" si="269"/>
        <v>YES</v>
      </c>
      <c r="CQ60" s="14" t="str">
        <f t="shared" si="269"/>
        <v>YES</v>
      </c>
      <c r="CR60" s="14" t="str">
        <f t="shared" si="269"/>
        <v>YES</v>
      </c>
      <c r="CS60" s="14" t="str">
        <f>IF(CS41="NA","NA",IF(CS41="RAISED","YES",IF(CS41&lt;=0.31,"YES","NO")))</f>
        <v>YES</v>
      </c>
      <c r="CT60" s="14" t="str">
        <f>IF(CT41="NA","NA",IF(CT41="RAISED","YES",IF(CT41&lt;=0.31,"YES","NO")))</f>
        <v>YES</v>
      </c>
      <c r="CU60" s="8" t="s">
        <v>31</v>
      </c>
      <c r="CV60" s="14" t="str">
        <f>IF(CV41="NA","NA",IF(CV41="RAISED","YES",IF(CV41&lt;=0.31,"YES","NO")))</f>
        <v>YES</v>
      </c>
      <c r="CW60" s="14" t="str">
        <f>IF(CW41="NA","NA",IF(CW41="RAISED","YES",IF(CW41&lt;=0.31,"YES","NO")))</f>
        <v>YES</v>
      </c>
      <c r="CX60" s="14" t="str">
        <f t="shared" ref="CX60:DC60" si="270">IF(CX41="NA","NA",IF(CX41="RAISED","YES",IF(CX41&lt;=0.31,"YES","NO")))</f>
        <v>YES</v>
      </c>
      <c r="CY60" s="14" t="str">
        <f t="shared" si="270"/>
        <v>YES</v>
      </c>
      <c r="CZ60" s="14" t="str">
        <f t="shared" si="270"/>
        <v>YES</v>
      </c>
      <c r="DA60" s="14" t="str">
        <f t="shared" si="270"/>
        <v>YES</v>
      </c>
      <c r="DB60" s="14" t="str">
        <f t="shared" si="270"/>
        <v>YES</v>
      </c>
      <c r="DC60" s="14" t="str">
        <f t="shared" si="270"/>
        <v>YES</v>
      </c>
      <c r="DD60" s="14" t="str">
        <f>IF(DD41="NA","NA",IF(DD41="RAISED","YES",IF(DD41&lt;=0.31,"YES","NO")))</f>
        <v>YES</v>
      </c>
      <c r="DE60" s="14" t="str">
        <f>IF(DE41="NA","NA",IF(DE41="RAISED","YES",IF(DE41&lt;=0.31,"YES","NO")))</f>
        <v>YES</v>
      </c>
      <c r="DF60" s="8" t="s">
        <v>31</v>
      </c>
      <c r="DG60" s="14" t="str">
        <f t="shared" ref="DG60:DP60" si="271">IF(DG41="NA","NA",IF(DG41="RAISED","YES",IF(DG41&lt;=0.31,"YES","NO")))</f>
        <v>YES</v>
      </c>
      <c r="DH60" s="14" t="str">
        <f>IF(DH41="NA","NA",IF(DH41="RAISED","YES",IF(DH41&lt;=0.31,"YES","NO")))</f>
        <v>YES</v>
      </c>
      <c r="DI60" s="14" t="str">
        <f>IF(DI41="NA","NA",IF(DI41="RAISED","YES",IF(DI41&lt;=0.31,"YES","NO")))</f>
        <v>YES</v>
      </c>
      <c r="DJ60" s="14" t="str">
        <f t="shared" si="271"/>
        <v>YES</v>
      </c>
      <c r="DK60" s="14" t="str">
        <f t="shared" si="271"/>
        <v>YES</v>
      </c>
      <c r="DL60" s="14" t="str">
        <f t="shared" si="271"/>
        <v>YES</v>
      </c>
      <c r="DM60" s="14" t="str">
        <f t="shared" si="271"/>
        <v>YES</v>
      </c>
      <c r="DN60" s="14" t="str">
        <f t="shared" si="271"/>
        <v>YES</v>
      </c>
      <c r="DO60" s="14" t="str">
        <f t="shared" si="271"/>
        <v>YES</v>
      </c>
      <c r="DP60" s="14" t="str">
        <f t="shared" si="271"/>
        <v>YES</v>
      </c>
      <c r="DQ60" s="8" t="s">
        <v>31</v>
      </c>
      <c r="DR60" s="14" t="str">
        <f>IF(DR41="NA","NA",IF(DR41="RAISED","YES",IF(DR41&lt;=0.31,"YES","NO")))</f>
        <v>YES</v>
      </c>
      <c r="DS60" s="14" t="str">
        <f t="shared" ref="DS60:EA60" si="272">IF(DS41="NA","NA",IF(DS41="RAISED","YES",IF(DS41&lt;=0.31,"YES","NO")))</f>
        <v>YES</v>
      </c>
      <c r="DT60" s="14" t="str">
        <f t="shared" si="272"/>
        <v>YES</v>
      </c>
      <c r="DU60" s="14" t="str">
        <f t="shared" si="272"/>
        <v>YES</v>
      </c>
      <c r="DV60" s="14" t="str">
        <f t="shared" si="272"/>
        <v>YES</v>
      </c>
      <c r="DW60" s="14" t="str">
        <f t="shared" si="272"/>
        <v>YES</v>
      </c>
      <c r="DX60" s="14" t="str">
        <f t="shared" si="272"/>
        <v>YES</v>
      </c>
      <c r="DY60" s="14" t="str">
        <f t="shared" si="272"/>
        <v>YES</v>
      </c>
      <c r="DZ60" s="14" t="str">
        <f t="shared" si="272"/>
        <v>YES</v>
      </c>
      <c r="EA60" s="14" t="str">
        <f t="shared" si="272"/>
        <v>YES</v>
      </c>
      <c r="EB60" s="8" t="s">
        <v>31</v>
      </c>
      <c r="EC60" s="114" t="str">
        <f>IF(EC41="NA","NA",IF(EC41="RAISED","YES",IF(EC41&lt;=0.31,"YES","NO")))</f>
        <v>YES</v>
      </c>
      <c r="ED60" s="114" t="str">
        <f>IF(ED41="NA","NA",IF(ED41="RAISED","YES",IF(ED41&lt;=0.31,"YES","NO")))</f>
        <v>YES</v>
      </c>
      <c r="EE60" s="114" t="str">
        <f t="shared" ref="EE60:EK60" si="273">IF(EE41="NA","NA",IF(EE41="RAISED","YES",IF(EE41&lt;=0.31,"YES","NO")))</f>
        <v>YES</v>
      </c>
      <c r="EF60" s="114" t="str">
        <f t="shared" si="273"/>
        <v>YES</v>
      </c>
      <c r="EG60" s="114" t="str">
        <f t="shared" si="273"/>
        <v>YES</v>
      </c>
      <c r="EH60" s="114" t="str">
        <f t="shared" si="273"/>
        <v>YES</v>
      </c>
      <c r="EI60" s="114" t="str">
        <f t="shared" si="273"/>
        <v>YES</v>
      </c>
      <c r="EJ60" s="114" t="str">
        <f t="shared" si="273"/>
        <v>YES</v>
      </c>
      <c r="EK60" s="114" t="str">
        <f t="shared" si="273"/>
        <v>YES</v>
      </c>
      <c r="EL60" s="114" t="str">
        <f>IF(EL41="NA","NA",IF(EL41="RAISED","YES",IF(EL41&lt;=0.31,"YES","NO")))</f>
        <v>YES</v>
      </c>
      <c r="EM60" s="8" t="s">
        <v>31</v>
      </c>
      <c r="EN60" s="114" t="str">
        <f>IF(EN41="NA","NA",IF(EN41="RAISED","YES",IF(EN41&lt;=0.31,"YES","NO")))</f>
        <v>YES</v>
      </c>
      <c r="EO60" s="114" t="str">
        <f>IF(EO41="NA","NA",IF(EO41="RAISED","YES",IF(EO41&lt;=0.31,"YES","NO")))</f>
        <v>YES</v>
      </c>
      <c r="EP60" s="114" t="str">
        <f>IF(EP41="NA","NA",IF(EP41="RAISED","YES",IF(EP41&lt;=0.31,"YES","NO")))</f>
        <v>YES</v>
      </c>
      <c r="EQ60" s="114"/>
      <c r="ER60" s="114"/>
      <c r="ES60" s="114"/>
      <c r="ET60" s="114"/>
      <c r="EU60" s="114"/>
      <c r="EV60" s="114"/>
      <c r="EW60" s="114"/>
      <c r="EX60" s="8"/>
      <c r="EY60" s="114"/>
      <c r="EZ60" s="114"/>
    </row>
    <row r="61" spans="1:156" x14ac:dyDescent="0.2">
      <c r="A61" s="22" t="s">
        <v>11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22" t="s">
        <v>11</v>
      </c>
      <c r="M61" s="14"/>
      <c r="N61" s="14"/>
      <c r="O61" s="14"/>
      <c r="P61" s="14"/>
      <c r="Q61" s="14"/>
      <c r="R61" s="14"/>
      <c r="S61" s="14"/>
      <c r="T61" s="14"/>
      <c r="U61" s="14"/>
      <c r="V61" s="22" t="s">
        <v>11</v>
      </c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22" t="s">
        <v>11</v>
      </c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22" t="s">
        <v>11</v>
      </c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22" t="s">
        <v>11</v>
      </c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22" t="s">
        <v>11</v>
      </c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22" t="s">
        <v>11</v>
      </c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22" t="s">
        <v>11</v>
      </c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22" t="s">
        <v>11</v>
      </c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22" t="s">
        <v>11</v>
      </c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22" t="s">
        <v>11</v>
      </c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22" t="s">
        <v>11</v>
      </c>
      <c r="EC61" s="114"/>
      <c r="ED61" s="114"/>
      <c r="EE61" s="114"/>
      <c r="EF61" s="114"/>
      <c r="EG61" s="114"/>
      <c r="EH61" s="114"/>
      <c r="EI61" s="114"/>
      <c r="EJ61" s="114"/>
      <c r="EK61" s="114"/>
      <c r="EL61" s="114"/>
      <c r="EM61" s="22" t="s">
        <v>11</v>
      </c>
      <c r="EN61" s="114"/>
      <c r="EO61" s="114"/>
      <c r="EP61" s="114"/>
      <c r="EQ61" s="114"/>
      <c r="ER61" s="114"/>
      <c r="ES61" s="114"/>
      <c r="ET61" s="114"/>
      <c r="EU61" s="114"/>
      <c r="EV61" s="114"/>
      <c r="EW61" s="114"/>
      <c r="EX61" s="22"/>
      <c r="EY61" s="114"/>
      <c r="EZ61" s="114"/>
    </row>
    <row r="62" spans="1:156" x14ac:dyDescent="0.2">
      <c r="A62" s="23" t="s">
        <v>5</v>
      </c>
      <c r="B62" s="14" t="str">
        <f>IF(B43="NA","NA",IF(AND(B43&gt;=0.99,B43&lt;=2.01),"YES","NO"))</f>
        <v>YES</v>
      </c>
      <c r="C62" s="14" t="str">
        <f t="shared" ref="C62:K63" si="274">IF(C43="NA","NA",IF(AND(C43&gt;=0.99,C43&lt;=2.01),"YES","NO"))</f>
        <v>YES</v>
      </c>
      <c r="D62" s="14" t="str">
        <f t="shared" si="274"/>
        <v>YES</v>
      </c>
      <c r="E62" s="14" t="str">
        <f t="shared" si="274"/>
        <v>YES</v>
      </c>
      <c r="F62" s="14" t="str">
        <f t="shared" si="274"/>
        <v>YES</v>
      </c>
      <c r="G62" s="14" t="str">
        <f t="shared" si="274"/>
        <v>YES</v>
      </c>
      <c r="H62" s="14" t="str">
        <f t="shared" si="274"/>
        <v>YES</v>
      </c>
      <c r="I62" s="14" t="str">
        <f t="shared" si="274"/>
        <v>YES</v>
      </c>
      <c r="J62" s="14" t="str">
        <f t="shared" si="274"/>
        <v>YES</v>
      </c>
      <c r="K62" s="14" t="str">
        <f t="shared" si="274"/>
        <v>YES</v>
      </c>
      <c r="L62" s="23" t="s">
        <v>5</v>
      </c>
      <c r="M62" s="14" t="str">
        <f>IF(M43="NA","NA",IF(AND(M43&gt;=0.99,M43&lt;=2.01),"YES","NO"))</f>
        <v>YES</v>
      </c>
      <c r="N62" s="14" t="str">
        <f t="shared" ref="N62:U62" si="275">IF(N43="NA","NA",IF(AND(N43&gt;=0.99,N43&lt;=2.01),"YES","NO"))</f>
        <v>YES</v>
      </c>
      <c r="O62" s="14" t="str">
        <f t="shared" si="275"/>
        <v>YES</v>
      </c>
      <c r="P62" s="14" t="str">
        <f t="shared" si="275"/>
        <v>YES</v>
      </c>
      <c r="Q62" s="14" t="str">
        <f t="shared" si="275"/>
        <v>YES</v>
      </c>
      <c r="R62" s="14" t="str">
        <f t="shared" si="275"/>
        <v>YES</v>
      </c>
      <c r="S62" s="14" t="str">
        <f t="shared" si="275"/>
        <v>YES</v>
      </c>
      <c r="T62" s="14" t="str">
        <f t="shared" si="275"/>
        <v>YES</v>
      </c>
      <c r="U62" s="14" t="str">
        <f t="shared" si="275"/>
        <v>YES</v>
      </c>
      <c r="V62" s="23" t="s">
        <v>5</v>
      </c>
      <c r="W62" s="14" t="str">
        <f>IF(W43="NA","NA",IF(AND(W43&gt;=0.99,W43&lt;=2.01),"YES","NO"))</f>
        <v>YES</v>
      </c>
      <c r="X62" s="14" t="str">
        <f t="shared" ref="X62:AE62" si="276">IF(X43="NA","NA",IF(AND(X43&gt;=0.99,X43&lt;=2.01),"YES","NO"))</f>
        <v>YES</v>
      </c>
      <c r="Y62" s="14" t="str">
        <f t="shared" si="276"/>
        <v>YES</v>
      </c>
      <c r="Z62" s="14" t="str">
        <f t="shared" si="276"/>
        <v>YES</v>
      </c>
      <c r="AA62" s="14" t="str">
        <f t="shared" si="276"/>
        <v>YES</v>
      </c>
      <c r="AB62" s="14" t="str">
        <f t="shared" si="276"/>
        <v>YES</v>
      </c>
      <c r="AC62" s="14" t="str">
        <f t="shared" si="276"/>
        <v>YES</v>
      </c>
      <c r="AD62" s="14" t="str">
        <f t="shared" si="276"/>
        <v>YES</v>
      </c>
      <c r="AE62" s="14" t="str">
        <f t="shared" si="276"/>
        <v>YES</v>
      </c>
      <c r="AF62" s="14" t="str">
        <f>IF(AF43="NA","NA",IF(AND(AF43&gt;=0.99,AF43&lt;=2.01),"YES","NO"))</f>
        <v>YES</v>
      </c>
      <c r="AG62" s="23" t="s">
        <v>5</v>
      </c>
      <c r="AH62" s="14" t="str">
        <f t="shared" ref="AH62:AP62" si="277">IF(AH43="NA","NA",IF(AND(AH43&gt;=0.99,AH43&lt;=2.01),"YES","NO"))</f>
        <v>YES</v>
      </c>
      <c r="AI62" s="14" t="str">
        <f t="shared" si="277"/>
        <v>YES</v>
      </c>
      <c r="AJ62" s="14" t="str">
        <f t="shared" si="277"/>
        <v>YES</v>
      </c>
      <c r="AK62" s="14" t="str">
        <f t="shared" si="277"/>
        <v>YES</v>
      </c>
      <c r="AL62" s="14" t="str">
        <f t="shared" si="277"/>
        <v>YES</v>
      </c>
      <c r="AM62" s="14" t="str">
        <f t="shared" si="277"/>
        <v>YES</v>
      </c>
      <c r="AN62" s="14" t="str">
        <f t="shared" si="277"/>
        <v>YES</v>
      </c>
      <c r="AO62" s="14" t="str">
        <f t="shared" si="277"/>
        <v>YES</v>
      </c>
      <c r="AP62" s="14" t="str">
        <f t="shared" si="277"/>
        <v>YES</v>
      </c>
      <c r="AQ62" s="14" t="str">
        <f>IF(AQ43="NA","NA",IF(AND(AQ43&gt;=0.99,AQ43&lt;=2.01),"YES","NO"))</f>
        <v>YES</v>
      </c>
      <c r="AR62" s="23" t="s">
        <v>5</v>
      </c>
      <c r="AS62" s="14" t="str">
        <f t="shared" ref="AS62:BA62" si="278">IF(AS43="NA","NA",IF(AND(AS43&gt;=0.99,AS43&lt;=2.01),"YES","NO"))</f>
        <v>YES</v>
      </c>
      <c r="AT62" s="14" t="str">
        <f t="shared" si="278"/>
        <v>YES</v>
      </c>
      <c r="AU62" s="14" t="str">
        <f t="shared" si="278"/>
        <v>YES</v>
      </c>
      <c r="AV62" s="14" t="str">
        <f t="shared" si="278"/>
        <v>YES</v>
      </c>
      <c r="AW62" s="14" t="str">
        <f t="shared" si="278"/>
        <v>YES</v>
      </c>
      <c r="AX62" s="14" t="str">
        <f t="shared" si="278"/>
        <v>YES</v>
      </c>
      <c r="AY62" s="14" t="str">
        <f t="shared" si="278"/>
        <v>YES</v>
      </c>
      <c r="AZ62" s="14" t="str">
        <f t="shared" si="278"/>
        <v>NO</v>
      </c>
      <c r="BA62" s="14" t="str">
        <f t="shared" si="278"/>
        <v>YES</v>
      </c>
      <c r="BB62" s="14" t="str">
        <f>IF(BB43="NA","NA",IF(AND(BB43&gt;=0.99,BB43&lt;=2.01),"YES","NO"))</f>
        <v>YES</v>
      </c>
      <c r="BC62" s="23" t="s">
        <v>5</v>
      </c>
      <c r="BD62" s="14" t="str">
        <f>IF(BD43="NA","NA",IF(AND(BD43&gt;=0.99,BD43&lt;=2.01),"YES","NO"))</f>
        <v>YES</v>
      </c>
      <c r="BE62" s="14" t="str">
        <f t="shared" ref="BE62:BL62" si="279">IF(BE43="NA","NA",IF(AND(BE43&gt;=0.99,BE43&lt;=2.01),"YES","NO"))</f>
        <v>YES</v>
      </c>
      <c r="BF62" s="14" t="str">
        <f t="shared" si="279"/>
        <v>NO</v>
      </c>
      <c r="BG62" s="14" t="str">
        <f t="shared" si="279"/>
        <v>YES</v>
      </c>
      <c r="BH62" s="14" t="str">
        <f t="shared" si="279"/>
        <v>YES</v>
      </c>
      <c r="BI62" s="14" t="str">
        <f t="shared" si="279"/>
        <v>YES</v>
      </c>
      <c r="BJ62" s="14" t="str">
        <f t="shared" si="279"/>
        <v>YES</v>
      </c>
      <c r="BK62" s="14" t="str">
        <f t="shared" si="279"/>
        <v>YES</v>
      </c>
      <c r="BL62" s="14" t="str">
        <f t="shared" si="279"/>
        <v>YES</v>
      </c>
      <c r="BM62" s="14" t="str">
        <f>IF(BM43="NA","NA",IF(AND(BM43&gt;=0.99,BM43&lt;=2.01),"YES","NO"))</f>
        <v>YES</v>
      </c>
      <c r="BN62" s="23" t="s">
        <v>5</v>
      </c>
      <c r="BO62" s="14" t="str">
        <f>IF(BO43="NA","NA",IF(AND(BO43&gt;=0.99,BO43&lt;=2.01),"YES","NO"))</f>
        <v>YES</v>
      </c>
      <c r="BP62" s="14" t="str">
        <f t="shared" ref="BP62:BW62" si="280">IF(BP43="NA","NA",IF(AND(BP43&gt;=0.99,BP43&lt;=2.01),"YES","NO"))</f>
        <v>YES</v>
      </c>
      <c r="BQ62" s="14" t="str">
        <f t="shared" si="280"/>
        <v>YES</v>
      </c>
      <c r="BR62" s="14" t="str">
        <f t="shared" si="280"/>
        <v>YES</v>
      </c>
      <c r="BS62" s="14" t="str">
        <f t="shared" si="280"/>
        <v>YES</v>
      </c>
      <c r="BT62" s="14" t="str">
        <f t="shared" si="280"/>
        <v>YES</v>
      </c>
      <c r="BU62" s="14" t="str">
        <f t="shared" si="280"/>
        <v>YES</v>
      </c>
      <c r="BV62" s="14" t="str">
        <f t="shared" si="280"/>
        <v>YES</v>
      </c>
      <c r="BW62" s="14" t="str">
        <f t="shared" si="280"/>
        <v>YES</v>
      </c>
      <c r="BX62" s="14" t="str">
        <f>IF(BX43="NA","NA",IF(AND(BX43&gt;=0.99,BX43&lt;=2.01),"YES","NO"))</f>
        <v>YES</v>
      </c>
      <c r="BY62" s="23" t="s">
        <v>5</v>
      </c>
      <c r="BZ62" s="14" t="str">
        <f>IF(BZ43="NA","NA",IF(AND(BZ43&gt;=0.99,BZ43&lt;=2.01),"YES","NO"))</f>
        <v>YES</v>
      </c>
      <c r="CA62" s="14" t="str">
        <f t="shared" ref="CA62:CG62" si="281">IF(CA43="NA","NA",IF(AND(CA43&gt;=0.99,CA43&lt;=2.01),"YES","NO"))</f>
        <v>YES</v>
      </c>
      <c r="CB62" s="14" t="str">
        <f t="shared" si="281"/>
        <v>YES</v>
      </c>
      <c r="CC62" s="14" t="str">
        <f t="shared" si="281"/>
        <v>YES</v>
      </c>
      <c r="CD62" s="14" t="str">
        <f t="shared" si="281"/>
        <v>YES</v>
      </c>
      <c r="CE62" s="14" t="str">
        <f t="shared" si="281"/>
        <v>YES</v>
      </c>
      <c r="CF62" s="14" t="str">
        <f t="shared" si="281"/>
        <v>YES</v>
      </c>
      <c r="CG62" s="14" t="str">
        <f t="shared" si="281"/>
        <v>YES</v>
      </c>
      <c r="CH62" s="14" t="str">
        <f t="shared" ref="CH62:CI64" si="282">IF(CH43="NA","NA",IF(AND(CH43&gt;=0.99,CH43&lt;=2.01),"YES","NO"))</f>
        <v>YES</v>
      </c>
      <c r="CI62" s="14" t="str">
        <f t="shared" si="282"/>
        <v>YES</v>
      </c>
      <c r="CJ62" s="23" t="s">
        <v>5</v>
      </c>
      <c r="CK62" s="14" t="str">
        <f t="shared" ref="CK62:CL64" si="283">IF(CK43="NA","NA",IF(AND(CK43&gt;=0.99,CK43&lt;=2.01),"YES","NO"))</f>
        <v>YES</v>
      </c>
      <c r="CL62" s="14" t="str">
        <f t="shared" si="283"/>
        <v>YES</v>
      </c>
      <c r="CM62" s="14" t="str">
        <f t="shared" ref="CM62:CR62" si="284">IF(CM43="NA","NA",IF(AND(CM43&gt;=0.99,CM43&lt;=2.01),"YES","NO"))</f>
        <v>YES</v>
      </c>
      <c r="CN62" s="14" t="str">
        <f t="shared" si="284"/>
        <v>YES</v>
      </c>
      <c r="CO62" s="14" t="str">
        <f t="shared" si="284"/>
        <v>YES</v>
      </c>
      <c r="CP62" s="14" t="str">
        <f t="shared" si="284"/>
        <v>YES</v>
      </c>
      <c r="CQ62" s="14" t="str">
        <f t="shared" si="284"/>
        <v>YES</v>
      </c>
      <c r="CR62" s="14" t="str">
        <f t="shared" si="284"/>
        <v>YES</v>
      </c>
      <c r="CS62" s="14" t="str">
        <f t="shared" ref="CS62:CT64" si="285">IF(CS43="NA","NA",IF(AND(CS43&gt;=0.99,CS43&lt;=2.01),"YES","NO"))</f>
        <v>YES</v>
      </c>
      <c r="CT62" s="14" t="str">
        <f t="shared" si="285"/>
        <v>YES</v>
      </c>
      <c r="CU62" s="23" t="s">
        <v>5</v>
      </c>
      <c r="CV62" s="14" t="str">
        <f t="shared" ref="CV62:CW64" si="286">IF(CV43="NA","NA",IF(AND(CV43&gt;=0.99,CV43&lt;=2.01),"YES","NO"))</f>
        <v>YES</v>
      </c>
      <c r="CW62" s="14" t="str">
        <f t="shared" si="286"/>
        <v>YES</v>
      </c>
      <c r="CX62" s="14" t="str">
        <f t="shared" ref="CX62:DC62" si="287">IF(CX43="NA","NA",IF(AND(CX43&gt;=0.99,CX43&lt;=2.01),"YES","NO"))</f>
        <v>YES</v>
      </c>
      <c r="CY62" s="14" t="str">
        <f t="shared" si="287"/>
        <v>YES</v>
      </c>
      <c r="CZ62" s="14" t="str">
        <f t="shared" si="287"/>
        <v>YES</v>
      </c>
      <c r="DA62" s="14" t="str">
        <f t="shared" si="287"/>
        <v>YES</v>
      </c>
      <c r="DB62" s="14" t="str">
        <f t="shared" si="287"/>
        <v>YES</v>
      </c>
      <c r="DC62" s="14" t="str">
        <f t="shared" si="287"/>
        <v>YES</v>
      </c>
      <c r="DD62" s="14" t="str">
        <f t="shared" ref="DD62:DE64" si="288">IF(DD43="NA","NA",IF(AND(DD43&gt;=0.99,DD43&lt;=2.01),"YES","NO"))</f>
        <v>YES</v>
      </c>
      <c r="DE62" s="14" t="str">
        <f t="shared" si="288"/>
        <v>YES</v>
      </c>
      <c r="DF62" s="23" t="s">
        <v>5</v>
      </c>
      <c r="DG62" s="14" t="str">
        <f t="shared" ref="DG62:DP62" si="289">IF(DG43="NA","NA",IF(AND(DG43&gt;=0.99,DG43&lt;=2.01),"YES","NO"))</f>
        <v>YES</v>
      </c>
      <c r="DH62" s="14" t="str">
        <f t="shared" ref="DH62:DI64" si="290">IF(DH43="NA","NA",IF(AND(DH43&gt;=0.99,DH43&lt;=2.01),"YES","NO"))</f>
        <v>YES</v>
      </c>
      <c r="DI62" s="14" t="str">
        <f t="shared" si="290"/>
        <v>YES</v>
      </c>
      <c r="DJ62" s="14" t="str">
        <f t="shared" si="289"/>
        <v>YES</v>
      </c>
      <c r="DK62" s="14" t="str">
        <f t="shared" si="289"/>
        <v>YES</v>
      </c>
      <c r="DL62" s="14" t="str">
        <f t="shared" si="289"/>
        <v>NO</v>
      </c>
      <c r="DM62" s="14" t="str">
        <f t="shared" si="289"/>
        <v>YES</v>
      </c>
      <c r="DN62" s="14" t="str">
        <f t="shared" si="289"/>
        <v>YES</v>
      </c>
      <c r="DO62" s="14" t="str">
        <f t="shared" si="289"/>
        <v>YES</v>
      </c>
      <c r="DP62" s="14" t="str">
        <f t="shared" si="289"/>
        <v>YES</v>
      </c>
      <c r="DQ62" s="23" t="s">
        <v>5</v>
      </c>
      <c r="DR62" s="14" t="str">
        <f>IF(DR43="NA","NA",IF(AND(DR43&gt;=0.99,DR43&lt;=2.01),"YES","NO"))</f>
        <v>YES</v>
      </c>
      <c r="DS62" s="14" t="str">
        <f t="shared" ref="DS62:EA62" si="291">IF(DS43="NA","NA",IF(AND(DS43&gt;=0.99,DS43&lt;=2.01),"YES","NO"))</f>
        <v>YES</v>
      </c>
      <c r="DT62" s="14" t="str">
        <f t="shared" si="291"/>
        <v>YES</v>
      </c>
      <c r="DU62" s="14" t="str">
        <f t="shared" si="291"/>
        <v>YES</v>
      </c>
      <c r="DV62" s="14" t="str">
        <f t="shared" si="291"/>
        <v>YES</v>
      </c>
      <c r="DW62" s="14" t="str">
        <f t="shared" si="291"/>
        <v>YES</v>
      </c>
      <c r="DX62" s="14" t="str">
        <f t="shared" si="291"/>
        <v>YES</v>
      </c>
      <c r="DY62" s="14" t="str">
        <f t="shared" si="291"/>
        <v>YES</v>
      </c>
      <c r="DZ62" s="14" t="str">
        <f t="shared" si="291"/>
        <v>YES</v>
      </c>
      <c r="EA62" s="14" t="str">
        <f t="shared" si="291"/>
        <v>YES</v>
      </c>
      <c r="EB62" s="23" t="s">
        <v>5</v>
      </c>
      <c r="EC62" s="114" t="str">
        <f t="shared" ref="EC62:ED64" si="292">IF(EC43="NA","NA",IF(AND(EC43&gt;=0.99,EC43&lt;=2.01),"YES","NO"))</f>
        <v>YES</v>
      </c>
      <c r="ED62" s="114" t="str">
        <f t="shared" si="292"/>
        <v>NO</v>
      </c>
      <c r="EE62" s="114" t="str">
        <f t="shared" ref="EE62:EK62" si="293">IF(EE43="NA","NA",IF(AND(EE43&gt;=0.99,EE43&lt;=2.01),"YES","NO"))</f>
        <v>YES</v>
      </c>
      <c r="EF62" s="114" t="str">
        <f t="shared" si="293"/>
        <v>YES</v>
      </c>
      <c r="EG62" s="114" t="str">
        <f t="shared" si="293"/>
        <v>YES</v>
      </c>
      <c r="EH62" s="114" t="str">
        <f t="shared" si="293"/>
        <v>YES</v>
      </c>
      <c r="EI62" s="114" t="str">
        <f t="shared" si="293"/>
        <v>YES</v>
      </c>
      <c r="EJ62" s="114" t="str">
        <f t="shared" si="293"/>
        <v>YES</v>
      </c>
      <c r="EK62" s="114" t="str">
        <f t="shared" si="293"/>
        <v>YES</v>
      </c>
      <c r="EL62" s="114" t="str">
        <f>IF(EL43="NA","NA",IF(AND(EL43&gt;=0.99,EL43&lt;=2.01),"YES","NO"))</f>
        <v>YES</v>
      </c>
      <c r="EM62" s="23" t="s">
        <v>5</v>
      </c>
      <c r="EN62" s="114" t="str">
        <f t="shared" ref="EN62:EO64" si="294">IF(EN43="NA","NA",IF(AND(EN43&gt;=0.99,EN43&lt;=2.01),"YES","NO"))</f>
        <v>YES</v>
      </c>
      <c r="EO62" s="114" t="str">
        <f t="shared" si="294"/>
        <v>YES</v>
      </c>
      <c r="EP62" s="114" t="str">
        <f>IF(EP43="NA","NA",IF(AND(EP43&gt;=0.99,EP43&lt;=2.01),"YES","NO"))</f>
        <v>YES</v>
      </c>
      <c r="EQ62" s="114"/>
      <c r="ER62" s="114"/>
      <c r="ES62" s="114"/>
      <c r="ET62" s="114"/>
      <c r="EU62" s="114"/>
      <c r="EV62" s="114"/>
      <c r="EW62" s="114"/>
      <c r="EX62" s="23"/>
      <c r="EY62" s="114"/>
      <c r="EZ62" s="114"/>
    </row>
    <row r="63" spans="1:156" x14ac:dyDescent="0.2">
      <c r="A63" s="23" t="s">
        <v>24</v>
      </c>
      <c r="B63" s="14" t="str">
        <f>IF(B44="NA","NA",IF(AND(B44&gt;=0.99,B44&lt;=2.01),"YES","NO"))</f>
        <v>YES</v>
      </c>
      <c r="C63" s="14" t="str">
        <f t="shared" ref="C63:K63" si="295">IF(C44="NA","NA",IF(AND(C44&gt;=0.99,C44&lt;=2.01),"YES","NO"))</f>
        <v>YES</v>
      </c>
      <c r="D63" s="14" t="str">
        <f t="shared" si="295"/>
        <v>YES</v>
      </c>
      <c r="E63" s="14" t="str">
        <f t="shared" si="295"/>
        <v>YES</v>
      </c>
      <c r="F63" s="14" t="str">
        <f t="shared" si="274"/>
        <v>YES</v>
      </c>
      <c r="G63" s="14" t="str">
        <f t="shared" si="295"/>
        <v>YES</v>
      </c>
      <c r="H63" s="14" t="str">
        <f t="shared" si="295"/>
        <v>YES</v>
      </c>
      <c r="I63" s="14" t="str">
        <f t="shared" si="295"/>
        <v>YES</v>
      </c>
      <c r="J63" s="14" t="str">
        <f t="shared" si="295"/>
        <v>YES</v>
      </c>
      <c r="K63" s="14" t="str">
        <f t="shared" si="295"/>
        <v>YES</v>
      </c>
      <c r="L63" s="23" t="s">
        <v>24</v>
      </c>
      <c r="M63" s="14" t="str">
        <f>IF(M44="NA","NA",IF(AND(M44&gt;=0.99,M44&lt;=2.01),"YES","NO"))</f>
        <v>YES</v>
      </c>
      <c r="N63" s="14" t="str">
        <f t="shared" ref="N63:U63" si="296">IF(N44="NA","NA",IF(AND(N44&gt;=0.99,N44&lt;=2.01),"YES","NO"))</f>
        <v>YES</v>
      </c>
      <c r="O63" s="14" t="str">
        <f t="shared" si="296"/>
        <v>YES</v>
      </c>
      <c r="P63" s="14" t="str">
        <f t="shared" si="296"/>
        <v>YES</v>
      </c>
      <c r="Q63" s="14" t="str">
        <f t="shared" si="296"/>
        <v>YES</v>
      </c>
      <c r="R63" s="14" t="str">
        <f t="shared" si="296"/>
        <v>YES</v>
      </c>
      <c r="S63" s="14" t="str">
        <f t="shared" si="296"/>
        <v>YES</v>
      </c>
      <c r="T63" s="14" t="str">
        <f t="shared" si="296"/>
        <v>YES</v>
      </c>
      <c r="U63" s="14" t="str">
        <f t="shared" si="296"/>
        <v>YES</v>
      </c>
      <c r="V63" s="23" t="s">
        <v>24</v>
      </c>
      <c r="W63" s="14" t="str">
        <f>IF(W44="NA","NA",IF(AND(W44&gt;=0.99,W44&lt;=2.01),"YES","NO"))</f>
        <v>YES</v>
      </c>
      <c r="X63" s="14" t="str">
        <f t="shared" ref="X63:AE63" si="297">IF(X44="NA","NA",IF(AND(X44&gt;=0.99,X44&lt;=2.01),"YES","NO"))</f>
        <v>YES</v>
      </c>
      <c r="Y63" s="14" t="str">
        <f t="shared" si="297"/>
        <v>NO</v>
      </c>
      <c r="Z63" s="14" t="str">
        <f t="shared" si="297"/>
        <v>YES</v>
      </c>
      <c r="AA63" s="14" t="str">
        <f t="shared" si="297"/>
        <v>YES</v>
      </c>
      <c r="AB63" s="14" t="str">
        <f t="shared" si="297"/>
        <v>YES</v>
      </c>
      <c r="AC63" s="14" t="str">
        <f t="shared" si="297"/>
        <v>YES</v>
      </c>
      <c r="AD63" s="14" t="str">
        <f t="shared" si="297"/>
        <v>YES</v>
      </c>
      <c r="AE63" s="14" t="str">
        <f t="shared" si="297"/>
        <v>YES</v>
      </c>
      <c r="AF63" s="14" t="str">
        <f>IF(AF44="NA","NA",IF(AND(AF44&gt;=0.99,AF44&lt;=2.01),"YES","NO"))</f>
        <v>YES</v>
      </c>
      <c r="AG63" s="23" t="s">
        <v>24</v>
      </c>
      <c r="AH63" s="14" t="str">
        <f t="shared" ref="AH63:AP63" si="298">IF(AH44="NA","NA",IF(AND(AH44&gt;=0.99,AH44&lt;=2.01),"YES","NO"))</f>
        <v>YES</v>
      </c>
      <c r="AI63" s="14" t="str">
        <f t="shared" si="298"/>
        <v>YES</v>
      </c>
      <c r="AJ63" s="14" t="str">
        <f t="shared" si="298"/>
        <v>YES</v>
      </c>
      <c r="AK63" s="14" t="str">
        <f t="shared" si="298"/>
        <v>YES</v>
      </c>
      <c r="AL63" s="14" t="str">
        <f t="shared" si="298"/>
        <v>YES</v>
      </c>
      <c r="AM63" s="14" t="str">
        <f t="shared" si="298"/>
        <v>YES</v>
      </c>
      <c r="AN63" s="14" t="str">
        <f t="shared" si="298"/>
        <v>YES</v>
      </c>
      <c r="AO63" s="14" t="str">
        <f t="shared" si="298"/>
        <v>YES</v>
      </c>
      <c r="AP63" s="14" t="str">
        <f t="shared" si="298"/>
        <v>YES</v>
      </c>
      <c r="AQ63" s="14" t="str">
        <f>IF(AQ44="NA","NA",IF(AND(AQ44&gt;=0.99,AQ44&lt;=2.01),"YES","NO"))</f>
        <v>YES</v>
      </c>
      <c r="AR63" s="23" t="s">
        <v>24</v>
      </c>
      <c r="AS63" s="14" t="str">
        <f t="shared" ref="AS63:BA63" si="299">IF(AS44="NA","NA",IF(AND(AS44&gt;=0.99,AS44&lt;=2.01),"YES","NO"))</f>
        <v>YES</v>
      </c>
      <c r="AT63" s="14" t="str">
        <f t="shared" si="299"/>
        <v>YES</v>
      </c>
      <c r="AU63" s="14" t="str">
        <f t="shared" si="299"/>
        <v>YES</v>
      </c>
      <c r="AV63" s="14" t="str">
        <f t="shared" si="299"/>
        <v>YES</v>
      </c>
      <c r="AW63" s="14" t="str">
        <f t="shared" si="299"/>
        <v>YES</v>
      </c>
      <c r="AX63" s="14" t="str">
        <f t="shared" si="299"/>
        <v>YES</v>
      </c>
      <c r="AY63" s="14" t="str">
        <f t="shared" si="299"/>
        <v>YES</v>
      </c>
      <c r="AZ63" s="14" t="str">
        <f t="shared" si="299"/>
        <v>YES</v>
      </c>
      <c r="BA63" s="14" t="str">
        <f t="shared" si="299"/>
        <v>YES</v>
      </c>
      <c r="BB63" s="14" t="str">
        <f>IF(BB44="NA","NA",IF(AND(BB44&gt;=0.99,BB44&lt;=2.01),"YES","NO"))</f>
        <v>YES</v>
      </c>
      <c r="BC63" s="23" t="s">
        <v>24</v>
      </c>
      <c r="BD63" s="14" t="str">
        <f>IF(BD44="NA","NA",IF(AND(BD44&gt;=0.99,BD44&lt;=2.01),"YES","NO"))</f>
        <v>YES</v>
      </c>
      <c r="BE63" s="14" t="str">
        <f t="shared" ref="BE63:BL63" si="300">IF(BE44="NA","NA",IF(AND(BE44&gt;=0.99,BE44&lt;=2.01),"YES","NO"))</f>
        <v>YES</v>
      </c>
      <c r="BF63" s="14" t="str">
        <f t="shared" si="300"/>
        <v>YES</v>
      </c>
      <c r="BG63" s="14" t="str">
        <f t="shared" si="300"/>
        <v>YES</v>
      </c>
      <c r="BH63" s="14" t="str">
        <f t="shared" si="300"/>
        <v>NO</v>
      </c>
      <c r="BI63" s="14" t="str">
        <f t="shared" si="300"/>
        <v>YES</v>
      </c>
      <c r="BJ63" s="14" t="str">
        <f t="shared" si="300"/>
        <v>NO</v>
      </c>
      <c r="BK63" s="14" t="str">
        <f t="shared" si="300"/>
        <v>YES</v>
      </c>
      <c r="BL63" s="14" t="str">
        <f t="shared" si="300"/>
        <v>NO</v>
      </c>
      <c r="BM63" s="14" t="str">
        <f>IF(BM44="NA","NA",IF(AND(BM44&gt;=0.99,BM44&lt;=2.01),"YES","NO"))</f>
        <v>YES</v>
      </c>
      <c r="BN63" s="23" t="s">
        <v>24</v>
      </c>
      <c r="BO63" s="14" t="str">
        <f>IF(BO44="NA","NA",IF(AND(BO44&gt;=0.99,BO44&lt;=2.01),"YES","NO"))</f>
        <v>YES</v>
      </c>
      <c r="BP63" s="14" t="str">
        <f t="shared" ref="BP63:BW63" si="301">IF(BP44="NA","NA",IF(AND(BP44&gt;=0.99,BP44&lt;=2.01),"YES","NO"))</f>
        <v>NO</v>
      </c>
      <c r="BQ63" s="14" t="str">
        <f t="shared" si="301"/>
        <v>YES</v>
      </c>
      <c r="BR63" s="14" t="str">
        <f t="shared" si="301"/>
        <v>YES</v>
      </c>
      <c r="BS63" s="14" t="str">
        <f t="shared" si="301"/>
        <v>YES</v>
      </c>
      <c r="BT63" s="14" t="str">
        <f t="shared" si="301"/>
        <v>YES</v>
      </c>
      <c r="BU63" s="14" t="str">
        <f t="shared" si="301"/>
        <v>YES</v>
      </c>
      <c r="BV63" s="14" t="str">
        <f t="shared" si="301"/>
        <v>YES</v>
      </c>
      <c r="BW63" s="14" t="str">
        <f t="shared" si="301"/>
        <v>YES</v>
      </c>
      <c r="BX63" s="14" t="str">
        <f>IF(BX44="NA","NA",IF(AND(BX44&gt;=0.99,BX44&lt;=2.01),"YES","NO"))</f>
        <v>YES</v>
      </c>
      <c r="BY63" s="23" t="s">
        <v>24</v>
      </c>
      <c r="BZ63" s="14" t="str">
        <f>IF(BZ44="NA","NA",IF(AND(BZ44&gt;=0.99,BZ44&lt;=2.01),"YES","NO"))</f>
        <v>YES</v>
      </c>
      <c r="CA63" s="14" t="str">
        <f t="shared" ref="CA63:CG63" si="302">IF(CA44="NA","NA",IF(AND(CA44&gt;=0.99,CA44&lt;=2.01),"YES","NO"))</f>
        <v>YES</v>
      </c>
      <c r="CB63" s="14" t="str">
        <f t="shared" si="302"/>
        <v>YES</v>
      </c>
      <c r="CC63" s="14" t="str">
        <f t="shared" si="302"/>
        <v>YES</v>
      </c>
      <c r="CD63" s="14" t="str">
        <f t="shared" si="302"/>
        <v>YES</v>
      </c>
      <c r="CE63" s="14" t="str">
        <f t="shared" si="302"/>
        <v>YES</v>
      </c>
      <c r="CF63" s="14" t="str">
        <f t="shared" si="302"/>
        <v>YES</v>
      </c>
      <c r="CG63" s="14" t="str">
        <f t="shared" si="302"/>
        <v>YES</v>
      </c>
      <c r="CH63" s="14" t="str">
        <f t="shared" si="282"/>
        <v>YES</v>
      </c>
      <c r="CI63" s="14" t="str">
        <f t="shared" si="282"/>
        <v>YES</v>
      </c>
      <c r="CJ63" s="23" t="s">
        <v>24</v>
      </c>
      <c r="CK63" s="14" t="str">
        <f t="shared" si="283"/>
        <v>YES</v>
      </c>
      <c r="CL63" s="14" t="str">
        <f t="shared" si="283"/>
        <v>YES</v>
      </c>
      <c r="CM63" s="14" t="str">
        <f t="shared" ref="CM63:CR63" si="303">IF(CM44="NA","NA",IF(AND(CM44&gt;=0.99,CM44&lt;=2.01),"YES","NO"))</f>
        <v>YES</v>
      </c>
      <c r="CN63" s="14" t="str">
        <f t="shared" si="303"/>
        <v>YES</v>
      </c>
      <c r="CO63" s="14" t="str">
        <f t="shared" si="303"/>
        <v>YES</v>
      </c>
      <c r="CP63" s="14" t="str">
        <f t="shared" si="303"/>
        <v>YES</v>
      </c>
      <c r="CQ63" s="14" t="str">
        <f t="shared" si="303"/>
        <v>YES</v>
      </c>
      <c r="CR63" s="14" t="str">
        <f t="shared" si="303"/>
        <v>YES</v>
      </c>
      <c r="CS63" s="14" t="str">
        <f t="shared" si="285"/>
        <v>YES</v>
      </c>
      <c r="CT63" s="14" t="str">
        <f t="shared" si="285"/>
        <v>YES</v>
      </c>
      <c r="CU63" s="23" t="s">
        <v>24</v>
      </c>
      <c r="CV63" s="14" t="str">
        <f t="shared" si="286"/>
        <v>YES</v>
      </c>
      <c r="CW63" s="14" t="str">
        <f t="shared" si="286"/>
        <v>YES</v>
      </c>
      <c r="CX63" s="14" t="str">
        <f t="shared" ref="CX63:DC63" si="304">IF(CX44="NA","NA",IF(AND(CX44&gt;=0.99,CX44&lt;=2.01),"YES","NO"))</f>
        <v>YES</v>
      </c>
      <c r="CY63" s="14" t="str">
        <f t="shared" si="304"/>
        <v>YES</v>
      </c>
      <c r="CZ63" s="14" t="str">
        <f t="shared" si="304"/>
        <v>YES</v>
      </c>
      <c r="DA63" s="14" t="str">
        <f t="shared" si="304"/>
        <v>YES</v>
      </c>
      <c r="DB63" s="14" t="str">
        <f t="shared" si="304"/>
        <v>YES</v>
      </c>
      <c r="DC63" s="14" t="str">
        <f t="shared" si="304"/>
        <v>YES</v>
      </c>
      <c r="DD63" s="14" t="str">
        <f t="shared" si="288"/>
        <v>YES</v>
      </c>
      <c r="DE63" s="14" t="str">
        <f t="shared" si="288"/>
        <v>YES</v>
      </c>
      <c r="DF63" s="23" t="s">
        <v>24</v>
      </c>
      <c r="DG63" s="14" t="str">
        <f t="shared" ref="DG63:DP63" si="305">IF(DG44="NA","NA",IF(AND(DG44&gt;=0.99,DG44&lt;=2.01),"YES","NO"))</f>
        <v>YES</v>
      </c>
      <c r="DH63" s="14" t="str">
        <f t="shared" si="290"/>
        <v>YES</v>
      </c>
      <c r="DI63" s="14" t="str">
        <f t="shared" si="290"/>
        <v>YES</v>
      </c>
      <c r="DJ63" s="14" t="str">
        <f t="shared" si="305"/>
        <v>YES</v>
      </c>
      <c r="DK63" s="14" t="str">
        <f t="shared" si="305"/>
        <v>YES</v>
      </c>
      <c r="DL63" s="14" t="str">
        <f t="shared" si="305"/>
        <v>YES</v>
      </c>
      <c r="DM63" s="14" t="str">
        <f t="shared" si="305"/>
        <v>YES</v>
      </c>
      <c r="DN63" s="14" t="str">
        <f t="shared" si="305"/>
        <v>YES</v>
      </c>
      <c r="DO63" s="14" t="str">
        <f t="shared" si="305"/>
        <v>YES</v>
      </c>
      <c r="DP63" s="14" t="str">
        <f t="shared" si="305"/>
        <v>YES</v>
      </c>
      <c r="DQ63" s="23" t="s">
        <v>24</v>
      </c>
      <c r="DR63" s="14" t="str">
        <f>IF(DR44="NA","NA",IF(AND(DR44&gt;=0.99,DR44&lt;=2.01),"YES","NO"))</f>
        <v>YES</v>
      </c>
      <c r="DS63" s="14" t="str">
        <f t="shared" ref="DS63:EA63" si="306">IF(DS44="NA","NA",IF(AND(DS44&gt;=0.99,DS44&lt;=2.01),"YES","NO"))</f>
        <v>YES</v>
      </c>
      <c r="DT63" s="14" t="str">
        <f t="shared" si="306"/>
        <v>YES</v>
      </c>
      <c r="DU63" s="14" t="str">
        <f t="shared" si="306"/>
        <v>YES</v>
      </c>
      <c r="DV63" s="14" t="str">
        <f t="shared" si="306"/>
        <v>YES</v>
      </c>
      <c r="DW63" s="14" t="str">
        <f t="shared" si="306"/>
        <v>YES</v>
      </c>
      <c r="DX63" s="14" t="str">
        <f t="shared" si="306"/>
        <v>NO</v>
      </c>
      <c r="DY63" s="14" t="str">
        <f t="shared" si="306"/>
        <v>YES</v>
      </c>
      <c r="DZ63" s="14" t="str">
        <f t="shared" si="306"/>
        <v>YES</v>
      </c>
      <c r="EA63" s="14" t="str">
        <f t="shared" si="306"/>
        <v>YES</v>
      </c>
      <c r="EB63" s="23" t="s">
        <v>24</v>
      </c>
      <c r="EC63" s="114" t="str">
        <f t="shared" si="292"/>
        <v>YES</v>
      </c>
      <c r="ED63" s="114" t="str">
        <f t="shared" si="292"/>
        <v>YES</v>
      </c>
      <c r="EE63" s="114" t="str">
        <f t="shared" ref="EE63:EK63" si="307">IF(EE44="NA","NA",IF(AND(EE44&gt;=0.99,EE44&lt;=2.01),"YES","NO"))</f>
        <v>YES</v>
      </c>
      <c r="EF63" s="114" t="str">
        <f t="shared" si="307"/>
        <v>NO</v>
      </c>
      <c r="EG63" s="114" t="str">
        <f t="shared" si="307"/>
        <v>YES</v>
      </c>
      <c r="EH63" s="114" t="str">
        <f t="shared" si="307"/>
        <v>YES</v>
      </c>
      <c r="EI63" s="114" t="str">
        <f t="shared" si="307"/>
        <v>YES</v>
      </c>
      <c r="EJ63" s="114" t="str">
        <f t="shared" si="307"/>
        <v>YES</v>
      </c>
      <c r="EK63" s="114" t="str">
        <f t="shared" si="307"/>
        <v>YES</v>
      </c>
      <c r="EL63" s="114" t="str">
        <f>IF(EL44="NA","NA",IF(AND(EL44&gt;=0.99,EL44&lt;=2.01),"YES","NO"))</f>
        <v>YES</v>
      </c>
      <c r="EM63" s="23" t="s">
        <v>24</v>
      </c>
      <c r="EN63" s="114" t="str">
        <f t="shared" si="294"/>
        <v>YES</v>
      </c>
      <c r="EO63" s="114" t="str">
        <f t="shared" si="294"/>
        <v>YES</v>
      </c>
      <c r="EP63" s="114" t="str">
        <f>IF(EP44="NA","NA",IF(AND(EP44&gt;=0.99,EP44&lt;=2.01),"YES","NO"))</f>
        <v>YES</v>
      </c>
      <c r="EQ63" s="114"/>
      <c r="ER63" s="114"/>
      <c r="ES63" s="114"/>
      <c r="ET63" s="114"/>
      <c r="EU63" s="114"/>
      <c r="EV63" s="114"/>
      <c r="EW63" s="114"/>
      <c r="EX63" s="23"/>
      <c r="EY63" s="114"/>
      <c r="EZ63" s="114"/>
    </row>
    <row r="64" spans="1:156" x14ac:dyDescent="0.2">
      <c r="A64" s="23" t="s">
        <v>4</v>
      </c>
      <c r="B64" s="14" t="str">
        <f>IF(B45="NA","NA",IF(AND(B45&gt;=0.99,B45&lt;=2.01),"YES","NO"))</f>
        <v>YES</v>
      </c>
      <c r="C64" s="14" t="str">
        <f t="shared" ref="C64:K64" si="308">IF(C45="NA","NA",IF(AND(C45&gt;=0.99,C45&lt;=2.01),"YES","NO"))</f>
        <v>YES</v>
      </c>
      <c r="D64" s="14" t="str">
        <f t="shared" si="308"/>
        <v>YES</v>
      </c>
      <c r="E64" s="14" t="str">
        <f t="shared" si="308"/>
        <v>YES</v>
      </c>
      <c r="F64" s="14" t="str">
        <f t="shared" si="308"/>
        <v>YES</v>
      </c>
      <c r="G64" s="14" t="str">
        <f t="shared" si="308"/>
        <v>YES</v>
      </c>
      <c r="H64" s="14" t="str">
        <f t="shared" si="308"/>
        <v>YES</v>
      </c>
      <c r="I64" s="14" t="str">
        <f t="shared" si="308"/>
        <v>YES</v>
      </c>
      <c r="J64" s="14" t="str">
        <f t="shared" si="308"/>
        <v>YES</v>
      </c>
      <c r="K64" s="14" t="str">
        <f t="shared" si="308"/>
        <v>YES</v>
      </c>
      <c r="L64" s="23" t="s">
        <v>4</v>
      </c>
      <c r="M64" s="14" t="str">
        <f>IF(M45="NA","NA",IF(AND(M45&gt;=0.99,M45&lt;=2.01),"YES","NO"))</f>
        <v>YES</v>
      </c>
      <c r="N64" s="14" t="str">
        <f t="shared" ref="N64:U64" si="309">IF(N45="NA","NA",IF(AND(N45&gt;=0.99,N45&lt;=2.01),"YES","NO"))</f>
        <v>YES</v>
      </c>
      <c r="O64" s="14" t="str">
        <f t="shared" si="309"/>
        <v>YES</v>
      </c>
      <c r="P64" s="14" t="str">
        <f t="shared" si="309"/>
        <v>YES</v>
      </c>
      <c r="Q64" s="14" t="str">
        <f t="shared" si="309"/>
        <v>YES</v>
      </c>
      <c r="R64" s="14" t="str">
        <f t="shared" si="309"/>
        <v>YES</v>
      </c>
      <c r="S64" s="14" t="str">
        <f t="shared" si="309"/>
        <v>YES</v>
      </c>
      <c r="T64" s="14" t="str">
        <f t="shared" si="309"/>
        <v>YES</v>
      </c>
      <c r="U64" s="14" t="str">
        <f t="shared" si="309"/>
        <v>YES</v>
      </c>
      <c r="V64" s="23" t="s">
        <v>4</v>
      </c>
      <c r="W64" s="14" t="str">
        <f>IF(W45="NA","NA",IF(AND(W45&gt;=0.99,W45&lt;=2.01),"YES","NO"))</f>
        <v>YES</v>
      </c>
      <c r="X64" s="14" t="str">
        <f t="shared" ref="X64:AE64" si="310">IF(X45="NA","NA",IF(AND(X45&gt;=0.99,X45&lt;=2.01),"YES","NO"))</f>
        <v>YES</v>
      </c>
      <c r="Y64" s="14" t="str">
        <f t="shared" si="310"/>
        <v>YES</v>
      </c>
      <c r="Z64" s="14" t="str">
        <f t="shared" si="310"/>
        <v>YES</v>
      </c>
      <c r="AA64" s="14" t="str">
        <f t="shared" si="310"/>
        <v>YES</v>
      </c>
      <c r="AB64" s="14" t="str">
        <f t="shared" si="310"/>
        <v>NO</v>
      </c>
      <c r="AC64" s="14" t="str">
        <f t="shared" si="310"/>
        <v>YES</v>
      </c>
      <c r="AD64" s="14" t="str">
        <f t="shared" si="310"/>
        <v>YES</v>
      </c>
      <c r="AE64" s="14" t="str">
        <f t="shared" si="310"/>
        <v>YES</v>
      </c>
      <c r="AF64" s="14" t="str">
        <f>IF(AF45="NA","NA",IF(AND(AF45&gt;=0.99,AF45&lt;=2.01),"YES","NO"))</f>
        <v>NO</v>
      </c>
      <c r="AG64" s="23" t="s">
        <v>4</v>
      </c>
      <c r="AH64" s="14" t="str">
        <f t="shared" ref="AH64:AP64" si="311">IF(AH45="NA","NA",IF(AND(AH45&gt;=0.99,AH45&lt;=2.01),"YES","NO"))</f>
        <v>YES</v>
      </c>
      <c r="AI64" s="14" t="str">
        <f t="shared" si="311"/>
        <v>YES</v>
      </c>
      <c r="AJ64" s="14" t="str">
        <f t="shared" si="311"/>
        <v>YES</v>
      </c>
      <c r="AK64" s="14" t="str">
        <f t="shared" si="311"/>
        <v>NO</v>
      </c>
      <c r="AL64" s="14" t="str">
        <f t="shared" si="311"/>
        <v>YES</v>
      </c>
      <c r="AM64" s="14" t="str">
        <f t="shared" si="311"/>
        <v>YES</v>
      </c>
      <c r="AN64" s="14" t="str">
        <f t="shared" si="311"/>
        <v>YES</v>
      </c>
      <c r="AO64" s="14" t="str">
        <f t="shared" si="311"/>
        <v>YES</v>
      </c>
      <c r="AP64" s="14" t="str">
        <f t="shared" si="311"/>
        <v>YES</v>
      </c>
      <c r="AQ64" s="14" t="str">
        <f>IF(AQ45="NA","NA",IF(AND(AQ45&gt;=0.99,AQ45&lt;=2.01),"YES","NO"))</f>
        <v>YES</v>
      </c>
      <c r="AR64" s="23" t="s">
        <v>4</v>
      </c>
      <c r="AS64" s="14" t="str">
        <f t="shared" ref="AS64:BA64" si="312">IF(AS45="NA","NA",IF(AND(AS45&gt;=0.99,AS45&lt;=2.01),"YES","NO"))</f>
        <v>YES</v>
      </c>
      <c r="AT64" s="14" t="str">
        <f t="shared" si="312"/>
        <v>YES</v>
      </c>
      <c r="AU64" s="14" t="str">
        <f t="shared" si="312"/>
        <v>YES</v>
      </c>
      <c r="AV64" s="14" t="str">
        <f t="shared" si="312"/>
        <v>YES</v>
      </c>
      <c r="AW64" s="14" t="str">
        <f t="shared" si="312"/>
        <v>YES</v>
      </c>
      <c r="AX64" s="14" t="str">
        <f t="shared" si="312"/>
        <v>YES</v>
      </c>
      <c r="AY64" s="14" t="str">
        <f t="shared" si="312"/>
        <v>YES</v>
      </c>
      <c r="AZ64" s="14" t="str">
        <f t="shared" si="312"/>
        <v>YES</v>
      </c>
      <c r="BA64" s="14" t="str">
        <f t="shared" si="312"/>
        <v>YES</v>
      </c>
      <c r="BB64" s="14" t="str">
        <f>IF(BB45="NA","NA",IF(AND(BB45&gt;=0.99,BB45&lt;=2.01),"YES","NO"))</f>
        <v>YES</v>
      </c>
      <c r="BC64" s="23" t="s">
        <v>4</v>
      </c>
      <c r="BD64" s="14" t="str">
        <f>IF(BD45="NA","NA",IF(AND(BD45&gt;=0.99,BD45&lt;=2.01),"YES","NO"))</f>
        <v>NO</v>
      </c>
      <c r="BE64" s="14" t="str">
        <f t="shared" ref="BE64:BL64" si="313">IF(BE45="NA","NA",IF(AND(BE45&gt;=0.99,BE45&lt;=2.01),"YES","NO"))</f>
        <v>YES</v>
      </c>
      <c r="BF64" s="14" t="str">
        <f t="shared" si="313"/>
        <v>YES</v>
      </c>
      <c r="BG64" s="14" t="str">
        <f t="shared" si="313"/>
        <v>YES</v>
      </c>
      <c r="BH64" s="14" t="str">
        <f t="shared" si="313"/>
        <v>NO</v>
      </c>
      <c r="BI64" s="14" t="str">
        <f t="shared" si="313"/>
        <v>YES</v>
      </c>
      <c r="BJ64" s="14" t="str">
        <f t="shared" si="313"/>
        <v>YES</v>
      </c>
      <c r="BK64" s="14" t="str">
        <f t="shared" si="313"/>
        <v>YES</v>
      </c>
      <c r="BL64" s="14" t="str">
        <f t="shared" si="313"/>
        <v>NO</v>
      </c>
      <c r="BM64" s="14" t="str">
        <f>IF(BM45="NA","NA",IF(AND(BM45&gt;=0.99,BM45&lt;=2.01),"YES","NO"))</f>
        <v>NO</v>
      </c>
      <c r="BN64" s="23" t="s">
        <v>4</v>
      </c>
      <c r="BO64" s="14" t="str">
        <f>IF(BO45="NA","NA",IF(AND(BO45&gt;=0.99,BO45&lt;=2.01),"YES","NO"))</f>
        <v>YES</v>
      </c>
      <c r="BP64" s="14" t="str">
        <f t="shared" ref="BP64:BW64" si="314">IF(BP45="NA","NA",IF(AND(BP45&gt;=0.99,BP45&lt;=2.01),"YES","NO"))</f>
        <v>NO</v>
      </c>
      <c r="BQ64" s="14" t="str">
        <f t="shared" si="314"/>
        <v>YES</v>
      </c>
      <c r="BR64" s="14" t="str">
        <f t="shared" si="314"/>
        <v>YES</v>
      </c>
      <c r="BS64" s="14" t="str">
        <f t="shared" si="314"/>
        <v>YES</v>
      </c>
      <c r="BT64" s="14" t="str">
        <f t="shared" si="314"/>
        <v>YES</v>
      </c>
      <c r="BU64" s="14" t="str">
        <f t="shared" si="314"/>
        <v>YES</v>
      </c>
      <c r="BV64" s="14" t="str">
        <f t="shared" si="314"/>
        <v>YES</v>
      </c>
      <c r="BW64" s="14" t="str">
        <f t="shared" si="314"/>
        <v>YES</v>
      </c>
      <c r="BX64" s="14" t="str">
        <f>IF(BX45="NA","NA",IF(AND(BX45&gt;=0.99,BX45&lt;=2.01),"YES","NO"))</f>
        <v>YES</v>
      </c>
      <c r="BY64" s="23" t="s">
        <v>4</v>
      </c>
      <c r="BZ64" s="14" t="str">
        <f>IF(BZ45="NA","NA",IF(AND(BZ45&gt;=0.99,BZ45&lt;=2.01),"YES","NO"))</f>
        <v>YES</v>
      </c>
      <c r="CA64" s="14" t="str">
        <f t="shared" ref="CA64:CG64" si="315">IF(CA45="NA","NA",IF(AND(CA45&gt;=0.99,CA45&lt;=2.01),"YES","NO"))</f>
        <v>YES</v>
      </c>
      <c r="CB64" s="14" t="str">
        <f t="shared" si="315"/>
        <v>YES</v>
      </c>
      <c r="CC64" s="14" t="str">
        <f t="shared" si="315"/>
        <v>NO</v>
      </c>
      <c r="CD64" s="14" t="str">
        <f t="shared" si="315"/>
        <v>YES</v>
      </c>
      <c r="CE64" s="14" t="str">
        <f t="shared" si="315"/>
        <v>YES</v>
      </c>
      <c r="CF64" s="14" t="str">
        <f t="shared" si="315"/>
        <v>YES</v>
      </c>
      <c r="CG64" s="14" t="str">
        <f t="shared" si="315"/>
        <v>YES</v>
      </c>
      <c r="CH64" s="14" t="str">
        <f t="shared" si="282"/>
        <v>NO</v>
      </c>
      <c r="CI64" s="14" t="str">
        <f t="shared" si="282"/>
        <v>YES</v>
      </c>
      <c r="CJ64" s="23" t="s">
        <v>4</v>
      </c>
      <c r="CK64" s="14" t="str">
        <f t="shared" si="283"/>
        <v>YES</v>
      </c>
      <c r="CL64" s="14" t="str">
        <f t="shared" si="283"/>
        <v>YES</v>
      </c>
      <c r="CM64" s="14" t="str">
        <f t="shared" ref="CM64:CR64" si="316">IF(CM45="NA","NA",IF(AND(CM45&gt;=0.99,CM45&lt;=2.01),"YES","NO"))</f>
        <v>YES</v>
      </c>
      <c r="CN64" s="14" t="str">
        <f t="shared" si="316"/>
        <v>YES</v>
      </c>
      <c r="CO64" s="14" t="str">
        <f t="shared" si="316"/>
        <v>YES</v>
      </c>
      <c r="CP64" s="14" t="str">
        <f t="shared" si="316"/>
        <v>YES</v>
      </c>
      <c r="CQ64" s="14" t="str">
        <f t="shared" si="316"/>
        <v>YES</v>
      </c>
      <c r="CR64" s="14" t="str">
        <f t="shared" si="316"/>
        <v>YES</v>
      </c>
      <c r="CS64" s="14" t="str">
        <f t="shared" si="285"/>
        <v>YES</v>
      </c>
      <c r="CT64" s="14" t="str">
        <f t="shared" si="285"/>
        <v>YES</v>
      </c>
      <c r="CU64" s="23" t="s">
        <v>4</v>
      </c>
      <c r="CV64" s="14" t="str">
        <f t="shared" si="286"/>
        <v>YES</v>
      </c>
      <c r="CW64" s="14" t="str">
        <f t="shared" si="286"/>
        <v>YES</v>
      </c>
      <c r="CX64" s="14" t="str">
        <f t="shared" ref="CX64:DC64" si="317">IF(CX45="NA","NA",IF(AND(CX45&gt;=0.99,CX45&lt;=2.01),"YES","NO"))</f>
        <v>YES</v>
      </c>
      <c r="CY64" s="14" t="str">
        <f t="shared" si="317"/>
        <v>YES</v>
      </c>
      <c r="CZ64" s="14" t="str">
        <f t="shared" si="317"/>
        <v>YES</v>
      </c>
      <c r="DA64" s="14" t="str">
        <f t="shared" si="317"/>
        <v>YES</v>
      </c>
      <c r="DB64" s="14" t="str">
        <f t="shared" si="317"/>
        <v>YES</v>
      </c>
      <c r="DC64" s="14" t="str">
        <f t="shared" si="317"/>
        <v>YES</v>
      </c>
      <c r="DD64" s="14" t="str">
        <f t="shared" si="288"/>
        <v>YES</v>
      </c>
      <c r="DE64" s="14" t="str">
        <f t="shared" si="288"/>
        <v>YES</v>
      </c>
      <c r="DF64" s="23" t="s">
        <v>4</v>
      </c>
      <c r="DG64" s="14" t="str">
        <f t="shared" ref="DG64:DP64" si="318">IF(DG45="NA","NA",IF(AND(DG45&gt;=0.99,DG45&lt;=2.01),"YES","NO"))</f>
        <v>YES</v>
      </c>
      <c r="DH64" s="14" t="str">
        <f t="shared" si="290"/>
        <v>YES</v>
      </c>
      <c r="DI64" s="14" t="str">
        <f t="shared" si="290"/>
        <v>YES</v>
      </c>
      <c r="DJ64" s="14" t="str">
        <f t="shared" si="318"/>
        <v>YES</v>
      </c>
      <c r="DK64" s="14" t="str">
        <f t="shared" si="318"/>
        <v>YES</v>
      </c>
      <c r="DL64" s="14" t="str">
        <f t="shared" si="318"/>
        <v>YES</v>
      </c>
      <c r="DM64" s="14" t="str">
        <f t="shared" si="318"/>
        <v>YES</v>
      </c>
      <c r="DN64" s="14" t="str">
        <f t="shared" si="318"/>
        <v>YES</v>
      </c>
      <c r="DO64" s="14" t="str">
        <f t="shared" si="318"/>
        <v>YES</v>
      </c>
      <c r="DP64" s="14" t="str">
        <f t="shared" si="318"/>
        <v>YES</v>
      </c>
      <c r="DQ64" s="23" t="s">
        <v>4</v>
      </c>
      <c r="DR64" s="14" t="str">
        <f>IF(DR45="NA","NA",IF(AND(DR45&gt;=0.99,DR45&lt;=2.01),"YES","NO"))</f>
        <v>YES</v>
      </c>
      <c r="DS64" s="14" t="str">
        <f t="shared" ref="DS64:EA64" si="319">IF(DS45="NA","NA",IF(AND(DS45&gt;=0.99,DS45&lt;=2.01),"YES","NO"))</f>
        <v>NO</v>
      </c>
      <c r="DT64" s="14" t="str">
        <f t="shared" si="319"/>
        <v>NO</v>
      </c>
      <c r="DU64" s="14" t="str">
        <f t="shared" si="319"/>
        <v>YES</v>
      </c>
      <c r="DV64" s="14" t="str">
        <f t="shared" si="319"/>
        <v>YES</v>
      </c>
      <c r="DW64" s="14" t="str">
        <f t="shared" si="319"/>
        <v>YES</v>
      </c>
      <c r="DX64" s="14" t="str">
        <f t="shared" si="319"/>
        <v>NO</v>
      </c>
      <c r="DY64" s="14" t="str">
        <f t="shared" si="319"/>
        <v>YES</v>
      </c>
      <c r="DZ64" s="14" t="str">
        <f t="shared" si="319"/>
        <v>YES</v>
      </c>
      <c r="EA64" s="14" t="str">
        <f t="shared" si="319"/>
        <v>YES</v>
      </c>
      <c r="EB64" s="23" t="s">
        <v>4</v>
      </c>
      <c r="EC64" s="114" t="str">
        <f t="shared" si="292"/>
        <v>NO</v>
      </c>
      <c r="ED64" s="114" t="str">
        <f t="shared" si="292"/>
        <v>YES</v>
      </c>
      <c r="EE64" s="114" t="str">
        <f t="shared" ref="EE64:EK64" si="320">IF(EE45="NA","NA",IF(AND(EE45&gt;=0.99,EE45&lt;=2.01),"YES","NO"))</f>
        <v>YES</v>
      </c>
      <c r="EF64" s="114" t="str">
        <f t="shared" si="320"/>
        <v>YES</v>
      </c>
      <c r="EG64" s="114" t="str">
        <f t="shared" si="320"/>
        <v>YES</v>
      </c>
      <c r="EH64" s="114" t="str">
        <f t="shared" si="320"/>
        <v>YES</v>
      </c>
      <c r="EI64" s="114" t="str">
        <f t="shared" si="320"/>
        <v>YES</v>
      </c>
      <c r="EJ64" s="114" t="str">
        <f t="shared" si="320"/>
        <v>YES</v>
      </c>
      <c r="EK64" s="114" t="str">
        <f t="shared" si="320"/>
        <v>YES</v>
      </c>
      <c r="EL64" s="114" t="str">
        <f>IF(EL45="NA","NA",IF(AND(EL45&gt;=0.99,EL45&lt;=2.01),"YES","NO"))</f>
        <v>YES</v>
      </c>
      <c r="EM64" s="23" t="s">
        <v>4</v>
      </c>
      <c r="EN64" s="114" t="str">
        <f t="shared" si="294"/>
        <v>YES</v>
      </c>
      <c r="EO64" s="114" t="str">
        <f t="shared" si="294"/>
        <v>YES</v>
      </c>
      <c r="EP64" s="114" t="str">
        <f>IF(EP45="NA","NA",IF(AND(EP45&gt;=0.99,EP45&lt;=2.01),"YES","NO"))</f>
        <v>YES</v>
      </c>
      <c r="EQ64" s="114"/>
      <c r="ER64" s="114"/>
      <c r="ES64" s="114"/>
      <c r="ET64" s="114"/>
      <c r="EU64" s="114"/>
      <c r="EV64" s="114"/>
      <c r="EW64" s="114"/>
      <c r="EX64" s="23"/>
      <c r="EY64" s="114"/>
      <c r="EZ64" s="114"/>
    </row>
    <row r="65" spans="1:174" x14ac:dyDescent="0.2">
      <c r="A65" s="7" t="s">
        <v>34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7" t="s">
        <v>34</v>
      </c>
      <c r="M65" s="14"/>
      <c r="N65" s="14"/>
      <c r="O65" s="14"/>
      <c r="P65" s="14"/>
      <c r="Q65" s="14"/>
      <c r="R65" s="14"/>
      <c r="S65" s="14"/>
      <c r="T65" s="14"/>
      <c r="U65" s="14"/>
      <c r="V65" s="7" t="s">
        <v>34</v>
      </c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7" t="s">
        <v>34</v>
      </c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7" t="s">
        <v>34</v>
      </c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7" t="s">
        <v>34</v>
      </c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7" t="s">
        <v>34</v>
      </c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7" t="s">
        <v>34</v>
      </c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7" t="s">
        <v>34</v>
      </c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7" t="s">
        <v>34</v>
      </c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7" t="s">
        <v>34</v>
      </c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7" t="s">
        <v>34</v>
      </c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7" t="s">
        <v>34</v>
      </c>
      <c r="EC65" s="114"/>
      <c r="ED65" s="114"/>
      <c r="EE65" s="114"/>
      <c r="EF65" s="114"/>
      <c r="EG65" s="114"/>
      <c r="EH65" s="114"/>
      <c r="EI65" s="114"/>
      <c r="EJ65" s="114"/>
      <c r="EK65" s="114"/>
      <c r="EL65" s="114"/>
      <c r="EM65" s="7" t="s">
        <v>34</v>
      </c>
      <c r="EN65" s="114"/>
      <c r="EO65" s="114"/>
      <c r="EP65" s="114"/>
      <c r="EQ65" s="114"/>
      <c r="ER65" s="114"/>
      <c r="ES65" s="114"/>
      <c r="ET65" s="114"/>
      <c r="EU65" s="114"/>
      <c r="EV65" s="114"/>
      <c r="EW65" s="114"/>
      <c r="EX65" s="7"/>
      <c r="EY65" s="114"/>
      <c r="EZ65" s="114"/>
    </row>
    <row r="66" spans="1:174" x14ac:dyDescent="0.2">
      <c r="A66" s="23" t="s">
        <v>16</v>
      </c>
      <c r="B66" s="14" t="str">
        <f>IF(B47="NA","NA",IF(B47="CLOSED","NO",IF(B47&gt;=7.99,"YES",IF(AND(B26&lt;340.3,B30&lt;=332.3),"SILL","NO"))))</f>
        <v>YES</v>
      </c>
      <c r="C66" s="14" t="str">
        <f t="shared" ref="C66:K66" si="321">IF(C47="NA","NA",IF(C47="CLOSED","NO",IF(C47&gt;=7.99,"YES",IF(AND(C26&lt;340.3,C30&lt;=332.3),"SILL","NO"))))</f>
        <v>YES</v>
      </c>
      <c r="D66" s="14" t="str">
        <f>IF(D47="NA","NA",IF(D47="CLOSED","NO",IF(D47&gt;=7.99,"YES",IF(AND(D26&lt;340.3,D30&lt;=332.3),"SILL","NO"))))</f>
        <v>YES</v>
      </c>
      <c r="E66" s="14" t="str">
        <f t="shared" si="321"/>
        <v>YES</v>
      </c>
      <c r="F66" s="14" t="str">
        <f t="shared" si="321"/>
        <v>NO</v>
      </c>
      <c r="G66" s="14" t="str">
        <f t="shared" si="321"/>
        <v>YES</v>
      </c>
      <c r="H66" s="14" t="str">
        <f t="shared" si="321"/>
        <v>YES</v>
      </c>
      <c r="I66" s="14" t="str">
        <f t="shared" si="321"/>
        <v>YES</v>
      </c>
      <c r="J66" s="14" t="str">
        <f t="shared" si="321"/>
        <v>YES</v>
      </c>
      <c r="K66" s="14" t="str">
        <f t="shared" si="321"/>
        <v>YES</v>
      </c>
      <c r="L66" s="23" t="s">
        <v>16</v>
      </c>
      <c r="M66" s="14" t="str">
        <f>IF(M47="NA","NA",IF(M47="CLOSED","NO",IF(M47&gt;=7.99,"YES",IF(AND(M26&lt;340.3,M30&lt;=332.3),"SILL","NO"))))</f>
        <v>YES</v>
      </c>
      <c r="N66" s="14" t="str">
        <f t="shared" ref="N66:U67" si="322">IF(N47="NA","NA",IF(N47="CLOSED","NO",IF(N47&gt;=7.99,"YES",IF(AND(N26&lt;340.3,N30&lt;=332.3),"SILL","NO"))))</f>
        <v>YES</v>
      </c>
      <c r="O66" s="14" t="str">
        <f t="shared" si="322"/>
        <v>YES</v>
      </c>
      <c r="P66" s="14" t="str">
        <f t="shared" si="322"/>
        <v>YES</v>
      </c>
      <c r="Q66" s="14" t="str">
        <f t="shared" si="322"/>
        <v>YES</v>
      </c>
      <c r="R66" s="14" t="str">
        <f t="shared" si="322"/>
        <v>YES</v>
      </c>
      <c r="S66" s="14" t="str">
        <f t="shared" si="322"/>
        <v>YES</v>
      </c>
      <c r="T66" s="14" t="str">
        <f t="shared" si="322"/>
        <v>YES</v>
      </c>
      <c r="U66" s="14" t="str">
        <f t="shared" si="322"/>
        <v>YES</v>
      </c>
      <c r="V66" s="23" t="s">
        <v>16</v>
      </c>
      <c r="W66" s="14" t="str">
        <f>IF(W47="NA","NA",IF(W47="CLOSED","NO",IF(W47&gt;=7.99,"YES",IF(AND(W26&lt;340.3,W30&lt;=332.3),"SILL","NO"))))</f>
        <v>YES</v>
      </c>
      <c r="X66" s="14" t="str">
        <f t="shared" ref="X66:AE67" si="323">IF(X47="NA","NA",IF(X47="CLOSED","NO",IF(X47&gt;=7.99,"YES",IF(AND(X26&lt;340.3,X30&lt;=332.3),"SILL","NO"))))</f>
        <v>YES</v>
      </c>
      <c r="Y66" s="14" t="str">
        <f t="shared" si="323"/>
        <v>YES</v>
      </c>
      <c r="Z66" s="14" t="str">
        <f t="shared" si="323"/>
        <v>YES</v>
      </c>
      <c r="AA66" s="14" t="str">
        <f t="shared" si="323"/>
        <v>YES</v>
      </c>
      <c r="AB66" s="14" t="str">
        <f t="shared" si="323"/>
        <v>YES</v>
      </c>
      <c r="AC66" s="14" t="str">
        <f t="shared" si="323"/>
        <v>YES</v>
      </c>
      <c r="AD66" s="14" t="str">
        <f t="shared" si="323"/>
        <v>YES</v>
      </c>
      <c r="AE66" s="14" t="str">
        <f t="shared" si="323"/>
        <v>YES</v>
      </c>
      <c r="AF66" s="14" t="str">
        <f>IF(AF47="NA","NA",IF(AF47="CLOSED","NO",IF(AF47&gt;=7.99,"YES",IF(AND(AF26&lt;340.3,AF30&lt;=332.3),"SILL","NO"))))</f>
        <v>YES</v>
      </c>
      <c r="AG66" s="23" t="s">
        <v>16</v>
      </c>
      <c r="AH66" s="14" t="str">
        <f t="shared" ref="AH66:AP67" si="324">IF(AH47="NA","NA",IF(AH47="CLOSED","NO",IF(AH47&gt;=7.99,"YES",IF(AND(AH26&lt;340.3,AH30&lt;=332.3),"SILL","NO"))))</f>
        <v>NO</v>
      </c>
      <c r="AI66" s="14" t="str">
        <f t="shared" si="324"/>
        <v>YES</v>
      </c>
      <c r="AJ66" s="14" t="str">
        <f t="shared" si="324"/>
        <v>YES</v>
      </c>
      <c r="AK66" s="14" t="str">
        <f t="shared" si="324"/>
        <v>YES</v>
      </c>
      <c r="AL66" s="14" t="str">
        <f t="shared" si="324"/>
        <v>YES</v>
      </c>
      <c r="AM66" s="14" t="str">
        <f t="shared" si="324"/>
        <v>YES</v>
      </c>
      <c r="AN66" s="14" t="str">
        <f t="shared" si="324"/>
        <v>YES</v>
      </c>
      <c r="AO66" s="14" t="str">
        <f t="shared" si="324"/>
        <v>YES</v>
      </c>
      <c r="AP66" s="14" t="str">
        <f t="shared" si="324"/>
        <v>YES</v>
      </c>
      <c r="AQ66" s="14" t="str">
        <f>IF(AQ47="NA","NA",IF(AQ47="CLOSED","NO",IF(AQ47&gt;=7.99,"YES",IF(AND(AQ26&lt;340.3,AQ30&lt;=332.3),"SILL","NO"))))</f>
        <v>YES</v>
      </c>
      <c r="AR66" s="23" t="s">
        <v>16</v>
      </c>
      <c r="AS66" s="14" t="str">
        <f t="shared" ref="AS66:BA67" si="325">IF(AS47="NA","NA",IF(AS47="CLOSED","NO",IF(AS47&gt;=7.99,"YES",IF(AND(AS26&lt;340.3,AS30&lt;=332.3),"SILL","NO"))))</f>
        <v>YES</v>
      </c>
      <c r="AT66" s="14" t="str">
        <f t="shared" si="325"/>
        <v>NO</v>
      </c>
      <c r="AU66" s="14" t="str">
        <f t="shared" si="325"/>
        <v>YES</v>
      </c>
      <c r="AV66" s="14" t="str">
        <f t="shared" si="325"/>
        <v>NO</v>
      </c>
      <c r="AW66" s="14" t="str">
        <f t="shared" si="325"/>
        <v>YES</v>
      </c>
      <c r="AX66" s="14" t="str">
        <f t="shared" si="325"/>
        <v>YES</v>
      </c>
      <c r="AY66" s="14" t="str">
        <f t="shared" si="325"/>
        <v>YES</v>
      </c>
      <c r="AZ66" s="14" t="str">
        <f t="shared" si="325"/>
        <v>NO</v>
      </c>
      <c r="BA66" s="14" t="str">
        <f t="shared" si="325"/>
        <v>YES</v>
      </c>
      <c r="BB66" s="14" t="str">
        <f>IF(BB47="NA","NA",IF(BB47="CLOSED","NO",IF(BB47&gt;=7.99,"YES",IF(AND(BB26&lt;340.3,BB30&lt;=332.3),"SILL","NO"))))</f>
        <v>YES</v>
      </c>
      <c r="BC66" s="23" t="s">
        <v>16</v>
      </c>
      <c r="BD66" s="14" t="str">
        <f>IF(BD47="NA","NA",IF(BD47="CLOSED","NO",IF(BD47&gt;=7.99,"YES",IF(AND(BD26&lt;340.3,BD30&lt;=332.3),"SILL","NO"))))</f>
        <v>YES</v>
      </c>
      <c r="BE66" s="14" t="str">
        <f t="shared" ref="BE66:BL67" si="326">IF(BE47="NA","NA",IF(BE47="CLOSED","NO",IF(BE47&gt;=7.99,"YES",IF(AND(BE26&lt;340.3,BE30&lt;=332.3),"SILL","NO"))))</f>
        <v>YES</v>
      </c>
      <c r="BF66" s="14" t="str">
        <f t="shared" si="326"/>
        <v>NO</v>
      </c>
      <c r="BG66" s="14" t="str">
        <f t="shared" si="326"/>
        <v>YES</v>
      </c>
      <c r="BH66" s="14" t="str">
        <f t="shared" si="326"/>
        <v>NO</v>
      </c>
      <c r="BI66" s="14" t="str">
        <f t="shared" si="326"/>
        <v>YES</v>
      </c>
      <c r="BJ66" s="14" t="str">
        <f t="shared" si="326"/>
        <v>YES</v>
      </c>
      <c r="BK66" s="14" t="str">
        <f t="shared" si="326"/>
        <v>YES</v>
      </c>
      <c r="BL66" s="14" t="str">
        <f t="shared" si="326"/>
        <v>YES</v>
      </c>
      <c r="BM66" s="14" t="str">
        <f>IF(BM47="NA","NA",IF(BM47="CLOSED","NO",IF(BM47&gt;=7.99,"YES",IF(AND(BM26&lt;340.3,BM30&lt;=332.3),"SILL","NO"))))</f>
        <v>YES</v>
      </c>
      <c r="BN66" s="23" t="s">
        <v>16</v>
      </c>
      <c r="BO66" s="14" t="str">
        <f>IF(BO47="NA","NA",IF(BO47="CLOSED","NO",IF(BO47&gt;=7.99,"YES",IF(AND(BO26&lt;340.3,BO30&lt;=332.3),"SILL","NO"))))</f>
        <v>YES</v>
      </c>
      <c r="BP66" s="14" t="str">
        <f t="shared" ref="BP66:BW67" si="327">IF(BP47="NA","NA",IF(BP47="CLOSED","NO",IF(BP47&gt;=7.99,"YES",IF(AND(BP26&lt;340.3,BP30&lt;=332.3),"SILL","NO"))))</f>
        <v>YES</v>
      </c>
      <c r="BQ66" s="14" t="str">
        <f t="shared" si="327"/>
        <v>SILL</v>
      </c>
      <c r="BR66" s="14" t="str">
        <f t="shared" si="327"/>
        <v>SILL</v>
      </c>
      <c r="BS66" s="14" t="str">
        <f t="shared" si="327"/>
        <v>SILL</v>
      </c>
      <c r="BT66" s="14" t="str">
        <f t="shared" si="327"/>
        <v>SILL</v>
      </c>
      <c r="BU66" s="14" t="str">
        <f t="shared" si="327"/>
        <v>SILL</v>
      </c>
      <c r="BV66" s="14" t="str">
        <f t="shared" si="327"/>
        <v>SILL</v>
      </c>
      <c r="BW66" s="14" t="str">
        <f t="shared" si="327"/>
        <v>SILL</v>
      </c>
      <c r="BX66" s="14" t="str">
        <f>IF(BX47="NA","NA",IF(BX47="CLOSED","NO",IF(BX47&gt;=7.99,"YES",IF(AND(BX26&lt;340.3,BX30&lt;=332.3),"SILL","NO"))))</f>
        <v>SILL</v>
      </c>
      <c r="BY66" s="23" t="s">
        <v>16</v>
      </c>
      <c r="BZ66" s="14" t="str">
        <f>IF(BZ47="NA","NA",IF(BZ47="CLOSED","NO",IF(BZ47&gt;=7.99,"YES",IF(AND(BZ26&lt;340.3,BZ30&lt;=332.3),"SILL","NO"))))</f>
        <v>SILL</v>
      </c>
      <c r="CA66" s="14" t="str">
        <f t="shared" ref="CA66:CG67" si="328">IF(CA47="NA","NA",IF(CA47="CLOSED","NO",IF(CA47&gt;=7.99,"YES",IF(AND(CA26&lt;340.3,CA30&lt;=332.3),"SILL","NO"))))</f>
        <v>SILL</v>
      </c>
      <c r="CB66" s="14" t="str">
        <f t="shared" si="328"/>
        <v>SILL</v>
      </c>
      <c r="CC66" s="14" t="str">
        <f t="shared" si="328"/>
        <v>SILL</v>
      </c>
      <c r="CD66" s="14" t="str">
        <f t="shared" si="328"/>
        <v>SILL</v>
      </c>
      <c r="CE66" s="14" t="str">
        <f t="shared" si="328"/>
        <v>SILL</v>
      </c>
      <c r="CF66" s="14" t="str">
        <f t="shared" si="328"/>
        <v>SILL</v>
      </c>
      <c r="CG66" s="14" t="str">
        <f t="shared" si="328"/>
        <v>SILL</v>
      </c>
      <c r="CH66" s="14" t="str">
        <f t="shared" ref="CH66:CI68" si="329">IF(CH47="NA","NA",IF(CH47="CLOSED","NO",IF(CH47&gt;=7.99,"YES",IF(AND(CH26&lt;340.3,CH30&lt;=332.3),"SILL","NO"))))</f>
        <v>SILL</v>
      </c>
      <c r="CI66" s="14" t="str">
        <f t="shared" si="329"/>
        <v>SILL</v>
      </c>
      <c r="CJ66" s="23" t="s">
        <v>16</v>
      </c>
      <c r="CK66" s="14" t="str">
        <f t="shared" ref="CK66:CL68" si="330">IF(CK47="NA","NA",IF(CK47="CLOSED","NO",IF(CK47&gt;=7.99,"YES",IF(AND(CK26&lt;340.3,CK30&lt;=332.3),"SILL","NO"))))</f>
        <v>SILL</v>
      </c>
      <c r="CL66" s="14" t="str">
        <f t="shared" si="330"/>
        <v>SILL</v>
      </c>
      <c r="CM66" s="14" t="str">
        <f t="shared" ref="CM66:CR67" si="331">IF(CM47="NA","NA",IF(CM47="CLOSED","NO",IF(CM47&gt;=7.99,"YES",IF(AND(CM26&lt;340.3,CM30&lt;=332.3),"SILL","NO"))))</f>
        <v>SILL</v>
      </c>
      <c r="CN66" s="14" t="str">
        <f t="shared" si="331"/>
        <v>SILL</v>
      </c>
      <c r="CO66" s="14" t="str">
        <f t="shared" si="331"/>
        <v>YES</v>
      </c>
      <c r="CP66" s="14" t="str">
        <f t="shared" si="331"/>
        <v>YES</v>
      </c>
      <c r="CQ66" s="14" t="str">
        <f t="shared" si="331"/>
        <v>SILL</v>
      </c>
      <c r="CR66" s="14" t="str">
        <f t="shared" si="331"/>
        <v>SILL</v>
      </c>
      <c r="CS66" s="14" t="str">
        <f t="shared" ref="CS66:CT68" si="332">IF(CS47="NA","NA",IF(CS47="CLOSED","NO",IF(CS47&gt;=7.99,"YES",IF(AND(CS26&lt;340.3,CS30&lt;=332.3),"SILL","NO"))))</f>
        <v>YES</v>
      </c>
      <c r="CT66" s="14" t="str">
        <f t="shared" si="332"/>
        <v>YES</v>
      </c>
      <c r="CU66" s="23" t="s">
        <v>16</v>
      </c>
      <c r="CV66" s="14" t="str">
        <f t="shared" ref="CV66:CW68" si="333">IF(CV47="NA","NA",IF(CV47="CLOSED","NO",IF(CV47&gt;=7.99,"YES",IF(AND(CV26&lt;340.3,CV30&lt;=332.3),"SILL","NO"))))</f>
        <v>NO</v>
      </c>
      <c r="CW66" s="14" t="str">
        <f t="shared" si="333"/>
        <v>SILL</v>
      </c>
      <c r="CX66" s="14" t="str">
        <f t="shared" ref="CX66:DC67" si="334">IF(CX47="NA","NA",IF(CX47="CLOSED","NO",IF(CX47&gt;=7.99,"YES",IF(AND(CX26&lt;340.3,CX30&lt;=332.3),"SILL","NO"))))</f>
        <v>YES</v>
      </c>
      <c r="CY66" s="14" t="str">
        <f t="shared" si="334"/>
        <v>SILL</v>
      </c>
      <c r="CZ66" s="14" t="str">
        <f t="shared" si="334"/>
        <v>SILL</v>
      </c>
      <c r="DA66" s="14" t="str">
        <f t="shared" si="334"/>
        <v>SILL</v>
      </c>
      <c r="DB66" s="14" t="str">
        <f t="shared" si="334"/>
        <v>SILL</v>
      </c>
      <c r="DC66" s="14" t="str">
        <f t="shared" si="334"/>
        <v>SILL</v>
      </c>
      <c r="DD66" s="14" t="str">
        <f t="shared" ref="DD66:DE68" si="335">IF(DD47="NA","NA",IF(DD47="CLOSED","NO",IF(DD47&gt;=7.99,"YES",IF(AND(DD26&lt;340.3,DD30&lt;=332.3),"SILL","NO"))))</f>
        <v>SILL</v>
      </c>
      <c r="DE66" s="14" t="str">
        <f t="shared" si="335"/>
        <v>SILL</v>
      </c>
      <c r="DF66" s="23" t="s">
        <v>16</v>
      </c>
      <c r="DG66" s="14" t="str">
        <f t="shared" ref="DG66:DP67" si="336">IF(DG47="NA","NA",IF(DG47="CLOSED","NO",IF(DG47&gt;=7.99,"YES",IF(AND(DG26&lt;340.3,DG30&lt;=332.3),"SILL","NO"))))</f>
        <v>YES</v>
      </c>
      <c r="DH66" s="14" t="str">
        <f t="shared" ref="DH66:DI68" si="337">IF(DH47="NA","NA",IF(DH47="CLOSED","NO",IF(DH47&gt;=7.99,"YES",IF(AND(DH26&lt;340.3,DH30&lt;=332.3),"SILL","NO"))))</f>
        <v>SILL</v>
      </c>
      <c r="DI66" s="14" t="str">
        <f t="shared" si="337"/>
        <v>SILL</v>
      </c>
      <c r="DJ66" s="14" t="str">
        <f t="shared" si="336"/>
        <v>SILL</v>
      </c>
      <c r="DK66" s="14" t="str">
        <f t="shared" si="336"/>
        <v>SILL</v>
      </c>
      <c r="DL66" s="14" t="str">
        <f t="shared" si="336"/>
        <v>SILL</v>
      </c>
      <c r="DM66" s="14" t="str">
        <f t="shared" si="336"/>
        <v>SILL</v>
      </c>
      <c r="DN66" s="14" t="str">
        <f t="shared" si="336"/>
        <v>SILL</v>
      </c>
      <c r="DO66" s="14" t="str">
        <f t="shared" si="336"/>
        <v>YES</v>
      </c>
      <c r="DP66" s="14" t="str">
        <f t="shared" si="336"/>
        <v>YES</v>
      </c>
      <c r="DQ66" s="23" t="s">
        <v>16</v>
      </c>
      <c r="DR66" s="14" t="str">
        <f t="shared" ref="DR66:DW66" si="338">IF(DR47="NA","NA",IF(DR47="CLOSED","NO",IF(DR47&gt;=7.99,"YES",IF(AND(DR26&lt;340.3,DR30&lt;=332.3),"SILL","NO"))))</f>
        <v>NO</v>
      </c>
      <c r="DS66" s="14" t="str">
        <f t="shared" si="338"/>
        <v>YES</v>
      </c>
      <c r="DT66" s="14" t="str">
        <f t="shared" si="338"/>
        <v>SILL</v>
      </c>
      <c r="DU66" s="14" t="str">
        <f t="shared" si="338"/>
        <v>YES</v>
      </c>
      <c r="DV66" s="14" t="str">
        <f t="shared" si="338"/>
        <v>SILL</v>
      </c>
      <c r="DW66" s="14" t="str">
        <f t="shared" si="338"/>
        <v>YES</v>
      </c>
      <c r="DX66" s="14" t="str">
        <f t="shared" ref="DX66:EA67" si="339">IF(DX47="NA","NA",IF(DX47="CLOSED","NO",IF(DX47&gt;=7.99,"YES",IF(AND(DX26&lt;340.3,DX30&lt;=332.3),"SILL","NO"))))</f>
        <v>SILL</v>
      </c>
      <c r="DY66" s="14" t="str">
        <f t="shared" si="339"/>
        <v>SILL</v>
      </c>
      <c r="DZ66" s="14" t="str">
        <f t="shared" si="339"/>
        <v>SILL</v>
      </c>
      <c r="EA66" s="14" t="str">
        <f t="shared" si="339"/>
        <v>SILL</v>
      </c>
      <c r="EB66" s="23" t="s">
        <v>16</v>
      </c>
      <c r="EC66" s="114" t="str">
        <f>IF(EC47="NA","NA",IF(EC47="CLOSED","NO",IF(EC47&gt;=7.99,"YES",IF(AND(EC26&lt;340.3,EC30&lt;=332.3),"SILL","NO"))))</f>
        <v>SILL</v>
      </c>
      <c r="ED66" s="114" t="str">
        <f>IF(ED47="NA","NA",IF(ED47="CLOSED","NO",IF(ED47&gt;=7.99,"YES",IF(AND(ED26&lt;340.3,ED30&lt;=332.3),"SILL","NO"))))</f>
        <v>SILL</v>
      </c>
      <c r="EE66" s="114" t="str">
        <f t="shared" ref="EE66:EK66" si="340">IF(EE47="NA","NA",IF(EE47="CLOSED","NO",IF(EE47&gt;=7.99,"YES",IF(AND(EE26&lt;340.3,EE30&lt;=332.3),"SILL","NO"))))</f>
        <v>SILL</v>
      </c>
      <c r="EF66" s="114" t="str">
        <f t="shared" si="340"/>
        <v>SILL</v>
      </c>
      <c r="EG66" s="114" t="str">
        <f t="shared" si="340"/>
        <v>SILL</v>
      </c>
      <c r="EH66" s="114" t="str">
        <f t="shared" si="340"/>
        <v>YES</v>
      </c>
      <c r="EI66" s="114" t="str">
        <f t="shared" si="340"/>
        <v>SILL</v>
      </c>
      <c r="EJ66" s="114" t="str">
        <f t="shared" si="340"/>
        <v>SILL</v>
      </c>
      <c r="EK66" s="114" t="str">
        <f t="shared" si="340"/>
        <v>SILL</v>
      </c>
      <c r="EL66" s="114" t="str">
        <f>IF(EL47="NA","NA",IF(EL47="CLOSED","NO",IF(EL47&gt;=7.99,"YES",IF(AND(EL26&lt;340.3,EL30&lt;=332.3),"SILL","NO"))))</f>
        <v>SILL</v>
      </c>
      <c r="EM66" s="23" t="s">
        <v>16</v>
      </c>
      <c r="EN66" s="114" t="str">
        <f>IF(EN47="NA","NA",IF(EN47="CLOSED","NO",IF(EN47&gt;=7.99,"YES",IF(AND(EN26&lt;340.3,EN30&lt;=332.3),"SILL","NO"))))</f>
        <v>SILL</v>
      </c>
      <c r="EO66" s="114" t="str">
        <f>IF(EO47="NA","NA",IF(EO47="CLOSED","NO",IF(EO47&gt;=7.99,"YES",IF(AND(EO26&lt;340.3,EO30&lt;=332.3),"SILL","NO"))))</f>
        <v>YES</v>
      </c>
      <c r="EP66" s="114" t="str">
        <f>IF(EP47="NA","NA",IF(EP47="CLOSED","NO",IF(EP47&gt;=7.99,"YES",IF(AND(EP26&lt;340.3,EP30&lt;=332.3),"SILL","NO"))))</f>
        <v>YES</v>
      </c>
      <c r="EQ66" s="114"/>
      <c r="ER66" s="114"/>
      <c r="ES66" s="114"/>
      <c r="ET66" s="114"/>
      <c r="EU66" s="114"/>
      <c r="EV66" s="114"/>
      <c r="EW66" s="114"/>
      <c r="EX66" s="23"/>
      <c r="EY66" s="114"/>
      <c r="EZ66" s="114"/>
    </row>
    <row r="67" spans="1:174" x14ac:dyDescent="0.2">
      <c r="A67" s="23" t="s">
        <v>17</v>
      </c>
      <c r="B67" s="14" t="str">
        <f>IF(B48="NA","NA",IF(B48="CLOSED","NO",IF(B48&gt;=7.99,"YES",IF(AND(B27&lt;340.3,B31&lt;=332.3),"SILL","NO"))))</f>
        <v>YES</v>
      </c>
      <c r="C67" s="14" t="str">
        <f t="shared" ref="C67:K67" si="341">IF(C48="NA","NA",IF(C48="CLOSED","NO",IF(C48&gt;=7.99,"YES",IF(AND(C27&lt;340.3,C31&lt;=332.3),"SILL","NO"))))</f>
        <v>YES</v>
      </c>
      <c r="D67" s="14" t="str">
        <f>IF(D48="NA","NA",IF(D48="CLOSED","NO",IF(D48&gt;=7.99,"YES",IF(AND(D27&lt;340.3,D31&lt;=332.3),"SILL","NO"))))</f>
        <v>YES</v>
      </c>
      <c r="E67" s="14" t="str">
        <f t="shared" si="341"/>
        <v>YES</v>
      </c>
      <c r="F67" s="14" t="str">
        <f t="shared" si="341"/>
        <v>YES</v>
      </c>
      <c r="G67" s="14" t="str">
        <f t="shared" si="341"/>
        <v>YES</v>
      </c>
      <c r="H67" s="14" t="str">
        <f t="shared" si="341"/>
        <v>YES</v>
      </c>
      <c r="I67" s="14" t="str">
        <f t="shared" si="341"/>
        <v>YES</v>
      </c>
      <c r="J67" s="14" t="str">
        <f t="shared" si="341"/>
        <v>YES</v>
      </c>
      <c r="K67" s="14" t="str">
        <f t="shared" si="341"/>
        <v>YES</v>
      </c>
      <c r="L67" s="23" t="s">
        <v>17</v>
      </c>
      <c r="M67" s="14" t="str">
        <f>IF(M48="NA","NA",IF(M48="CLOSED","NO",IF(M48&gt;=7.99,"YES",IF(AND(M27&lt;340.3,M31&lt;=332.3),"SILL","NO"))))</f>
        <v>YES</v>
      </c>
      <c r="N67" s="14" t="str">
        <f t="shared" si="322"/>
        <v>NO</v>
      </c>
      <c r="O67" s="14" t="str">
        <f t="shared" si="322"/>
        <v>YES</v>
      </c>
      <c r="P67" s="14" t="str">
        <f t="shared" si="322"/>
        <v>YES</v>
      </c>
      <c r="Q67" s="14" t="str">
        <f t="shared" si="322"/>
        <v>YES</v>
      </c>
      <c r="R67" s="14" t="str">
        <f t="shared" si="322"/>
        <v>YES</v>
      </c>
      <c r="S67" s="14" t="str">
        <f t="shared" si="322"/>
        <v>YES</v>
      </c>
      <c r="T67" s="14" t="str">
        <f t="shared" si="322"/>
        <v>YES</v>
      </c>
      <c r="U67" s="14" t="str">
        <f t="shared" si="322"/>
        <v>YES</v>
      </c>
      <c r="V67" s="23" t="s">
        <v>17</v>
      </c>
      <c r="W67" s="14" t="str">
        <f>IF(W48="NA","NA",IF(W48="CLOSED","NO",IF(W48&gt;=7.99,"YES",IF(AND(W27&lt;340.3,W31&lt;=332.3),"SILL","NO"))))</f>
        <v>NO</v>
      </c>
      <c r="X67" s="14" t="str">
        <f t="shared" si="323"/>
        <v>YES</v>
      </c>
      <c r="Y67" s="14" t="str">
        <f t="shared" si="323"/>
        <v>YES</v>
      </c>
      <c r="Z67" s="14" t="str">
        <f t="shared" si="323"/>
        <v>YES</v>
      </c>
      <c r="AA67" s="14" t="str">
        <f t="shared" si="323"/>
        <v>YES</v>
      </c>
      <c r="AB67" s="14" t="str">
        <f t="shared" si="323"/>
        <v>YES</v>
      </c>
      <c r="AC67" s="14" t="str">
        <f t="shared" si="323"/>
        <v>YES</v>
      </c>
      <c r="AD67" s="14" t="str">
        <f t="shared" si="323"/>
        <v>YES</v>
      </c>
      <c r="AE67" s="14" t="str">
        <f t="shared" si="323"/>
        <v>YES</v>
      </c>
      <c r="AF67" s="14" t="str">
        <f>IF(AF48="NA","NA",IF(AF48="CLOSED","NO",IF(AF48&gt;=7.99,"YES",IF(AND(AF27&lt;340.3,AF31&lt;=332.3),"SILL","NO"))))</f>
        <v>NO</v>
      </c>
      <c r="AG67" s="23" t="s">
        <v>17</v>
      </c>
      <c r="AH67" s="14" t="str">
        <f t="shared" si="324"/>
        <v>YES</v>
      </c>
      <c r="AI67" s="14" t="str">
        <f t="shared" si="324"/>
        <v>YES</v>
      </c>
      <c r="AJ67" s="14" t="str">
        <f t="shared" si="324"/>
        <v>YES</v>
      </c>
      <c r="AK67" s="14" t="str">
        <f t="shared" si="324"/>
        <v>YES</v>
      </c>
      <c r="AL67" s="14" t="str">
        <f t="shared" si="324"/>
        <v>YES</v>
      </c>
      <c r="AM67" s="14" t="str">
        <f t="shared" si="324"/>
        <v>YES</v>
      </c>
      <c r="AN67" s="14" t="str">
        <f t="shared" si="324"/>
        <v>YES</v>
      </c>
      <c r="AO67" s="14" t="str">
        <f t="shared" si="324"/>
        <v>YES</v>
      </c>
      <c r="AP67" s="14" t="str">
        <f t="shared" si="324"/>
        <v>YES</v>
      </c>
      <c r="AQ67" s="14" t="str">
        <f>IF(AQ48="NA","NA",IF(AQ48="CLOSED","NO",IF(AQ48&gt;=7.99,"YES",IF(AND(AQ27&lt;340.3,AQ31&lt;=332.3),"SILL","NO"))))</f>
        <v>YES</v>
      </c>
      <c r="AR67" s="23" t="s">
        <v>17</v>
      </c>
      <c r="AS67" s="14" t="str">
        <f t="shared" si="325"/>
        <v>YES</v>
      </c>
      <c r="AT67" s="14" t="str">
        <f t="shared" si="325"/>
        <v>YES</v>
      </c>
      <c r="AU67" s="14" t="str">
        <f t="shared" si="325"/>
        <v>YES</v>
      </c>
      <c r="AV67" s="14" t="str">
        <f t="shared" si="325"/>
        <v>YES</v>
      </c>
      <c r="AW67" s="14" t="str">
        <f t="shared" si="325"/>
        <v>YES</v>
      </c>
      <c r="AX67" s="14" t="str">
        <f t="shared" si="325"/>
        <v>YES</v>
      </c>
      <c r="AY67" s="14" t="str">
        <f t="shared" si="325"/>
        <v>YES</v>
      </c>
      <c r="AZ67" s="14" t="str">
        <f t="shared" si="325"/>
        <v>YES</v>
      </c>
      <c r="BA67" s="14" t="str">
        <f t="shared" si="325"/>
        <v>YES</v>
      </c>
      <c r="BB67" s="14" t="str">
        <f>IF(BB48="NA","NA",IF(BB48="CLOSED","NO",IF(BB48&gt;=7.99,"YES",IF(AND(BB27&lt;340.3,BB31&lt;=332.3),"SILL","NO"))))</f>
        <v>YES</v>
      </c>
      <c r="BC67" s="23" t="s">
        <v>17</v>
      </c>
      <c r="BD67" s="14" t="str">
        <f>IF(BD48="NA","NA",IF(BD48="CLOSED","NO",IF(BD48&gt;=7.99,"YES",IF(AND(BD27&lt;340.3,BD31&lt;=332.3),"SILL","NO"))))</f>
        <v>YES</v>
      </c>
      <c r="BE67" s="14" t="str">
        <f t="shared" si="326"/>
        <v>YES</v>
      </c>
      <c r="BF67" s="14" t="str">
        <f t="shared" si="326"/>
        <v>YES</v>
      </c>
      <c r="BG67" s="14" t="str">
        <f t="shared" si="326"/>
        <v>YES</v>
      </c>
      <c r="BH67" s="14" t="str">
        <f t="shared" si="326"/>
        <v>YES</v>
      </c>
      <c r="BI67" s="14" t="str">
        <f t="shared" si="326"/>
        <v>NO</v>
      </c>
      <c r="BJ67" s="14" t="str">
        <f t="shared" si="326"/>
        <v>YES</v>
      </c>
      <c r="BK67" s="14" t="str">
        <f t="shared" si="326"/>
        <v>YES</v>
      </c>
      <c r="BL67" s="14" t="str">
        <f t="shared" si="326"/>
        <v>YES</v>
      </c>
      <c r="BM67" s="14" t="str">
        <f>IF(BM48="NA","NA",IF(BM48="CLOSED","NO",IF(BM48&gt;=7.99,"YES",IF(AND(BM27&lt;340.3,BM31&lt;=332.3),"SILL","NO"))))</f>
        <v>YES</v>
      </c>
      <c r="BN67" s="23" t="s">
        <v>17</v>
      </c>
      <c r="BO67" s="14" t="str">
        <f>IF(BO48="NA","NA",IF(BO48="CLOSED","NO",IF(BO48&gt;=7.99,"YES",IF(AND(BO27&lt;340.3,BO31&lt;=332.3),"SILL","NO"))))</f>
        <v>NO</v>
      </c>
      <c r="BP67" s="14" t="str">
        <f t="shared" si="327"/>
        <v>YES</v>
      </c>
      <c r="BQ67" s="14" t="str">
        <f t="shared" si="327"/>
        <v>NO</v>
      </c>
      <c r="BR67" s="14" t="str">
        <f t="shared" si="327"/>
        <v>SILL</v>
      </c>
      <c r="BS67" s="14" t="str">
        <f t="shared" si="327"/>
        <v>SILL</v>
      </c>
      <c r="BT67" s="14" t="str">
        <f t="shared" si="327"/>
        <v>SILL</v>
      </c>
      <c r="BU67" s="14" t="str">
        <f t="shared" si="327"/>
        <v>SILL</v>
      </c>
      <c r="BV67" s="14" t="str">
        <f t="shared" si="327"/>
        <v>YES</v>
      </c>
      <c r="BW67" s="14" t="str">
        <f t="shared" si="327"/>
        <v>YES</v>
      </c>
      <c r="BX67" s="14" t="str">
        <f>IF(BX48="NA","NA",IF(BX48="CLOSED","NO",IF(BX48&gt;=7.99,"YES",IF(AND(BX27&lt;340.3,BX31&lt;=332.3),"SILL","NO"))))</f>
        <v>SILL</v>
      </c>
      <c r="BY67" s="23" t="s">
        <v>17</v>
      </c>
      <c r="BZ67" s="14" t="str">
        <f>IF(BZ48="NA","NA",IF(BZ48="CLOSED","NO",IF(BZ48&gt;=7.99,"YES",IF(AND(BZ27&lt;340.3,BZ31&lt;=332.3),"SILL","NO"))))</f>
        <v>SILL</v>
      </c>
      <c r="CA67" s="14" t="str">
        <f t="shared" si="328"/>
        <v>YES</v>
      </c>
      <c r="CB67" s="14" t="str">
        <f t="shared" si="328"/>
        <v>SILL</v>
      </c>
      <c r="CC67" s="14" t="str">
        <f t="shared" si="328"/>
        <v>SILL</v>
      </c>
      <c r="CD67" s="14" t="str">
        <f t="shared" si="328"/>
        <v>SILL</v>
      </c>
      <c r="CE67" s="14" t="str">
        <f t="shared" si="328"/>
        <v>SILL</v>
      </c>
      <c r="CF67" s="14" t="str">
        <f t="shared" si="328"/>
        <v>SILL</v>
      </c>
      <c r="CG67" s="14" t="str">
        <f t="shared" si="328"/>
        <v>SILL</v>
      </c>
      <c r="CH67" s="14" t="str">
        <f t="shared" si="329"/>
        <v>SILL</v>
      </c>
      <c r="CI67" s="14" t="str">
        <f t="shared" si="329"/>
        <v>SILL</v>
      </c>
      <c r="CJ67" s="23" t="s">
        <v>17</v>
      </c>
      <c r="CK67" s="14" t="str">
        <f t="shared" si="330"/>
        <v>SILL</v>
      </c>
      <c r="CL67" s="14" t="str">
        <f t="shared" si="330"/>
        <v>SILL</v>
      </c>
      <c r="CM67" s="14" t="str">
        <f t="shared" si="331"/>
        <v>SILL</v>
      </c>
      <c r="CN67" s="14" t="str">
        <f t="shared" si="331"/>
        <v>SILL</v>
      </c>
      <c r="CO67" s="14" t="str">
        <f t="shared" si="331"/>
        <v>YES</v>
      </c>
      <c r="CP67" s="14" t="str">
        <f t="shared" si="331"/>
        <v>YES</v>
      </c>
      <c r="CQ67" s="14" t="str">
        <f t="shared" si="331"/>
        <v>SILL</v>
      </c>
      <c r="CR67" s="14" t="str">
        <f t="shared" si="331"/>
        <v>SILL</v>
      </c>
      <c r="CS67" s="14" t="str">
        <f t="shared" si="332"/>
        <v>NO</v>
      </c>
      <c r="CT67" s="14" t="str">
        <f t="shared" si="332"/>
        <v>YES</v>
      </c>
      <c r="CU67" s="23" t="s">
        <v>17</v>
      </c>
      <c r="CV67" s="14" t="str">
        <f t="shared" si="333"/>
        <v>YES</v>
      </c>
      <c r="CW67" s="14" t="str">
        <f t="shared" si="333"/>
        <v>SILL</v>
      </c>
      <c r="CX67" s="14" t="str">
        <f t="shared" si="334"/>
        <v>YES</v>
      </c>
      <c r="CY67" s="14" t="str">
        <f t="shared" si="334"/>
        <v>SILL</v>
      </c>
      <c r="CZ67" s="14" t="str">
        <f t="shared" si="334"/>
        <v>SILL</v>
      </c>
      <c r="DA67" s="14" t="str">
        <f t="shared" si="334"/>
        <v>SILL</v>
      </c>
      <c r="DB67" s="14" t="str">
        <f t="shared" si="334"/>
        <v>SILL</v>
      </c>
      <c r="DC67" s="14" t="str">
        <f t="shared" si="334"/>
        <v>SILL</v>
      </c>
      <c r="DD67" s="14" t="str">
        <f t="shared" si="335"/>
        <v>SILL</v>
      </c>
      <c r="DE67" s="14" t="str">
        <f t="shared" si="335"/>
        <v>SILL</v>
      </c>
      <c r="DF67" s="23" t="s">
        <v>17</v>
      </c>
      <c r="DG67" s="14" t="str">
        <f t="shared" si="336"/>
        <v>YES</v>
      </c>
      <c r="DH67" s="14" t="str">
        <f t="shared" si="337"/>
        <v>SILL</v>
      </c>
      <c r="DI67" s="14" t="str">
        <f t="shared" si="337"/>
        <v>SILL</v>
      </c>
      <c r="DJ67" s="14" t="str">
        <f t="shared" si="336"/>
        <v>SILL</v>
      </c>
      <c r="DK67" s="14" t="str">
        <f t="shared" si="336"/>
        <v>SILL</v>
      </c>
      <c r="DL67" s="14" t="str">
        <f t="shared" si="336"/>
        <v>SILL</v>
      </c>
      <c r="DM67" s="14" t="str">
        <f t="shared" si="336"/>
        <v>SILL</v>
      </c>
      <c r="DN67" s="14" t="str">
        <f t="shared" si="336"/>
        <v>SILL</v>
      </c>
      <c r="DO67" s="14" t="str">
        <f t="shared" si="336"/>
        <v>YES</v>
      </c>
      <c r="DP67" s="14" t="str">
        <f t="shared" si="336"/>
        <v>YES</v>
      </c>
      <c r="DQ67" s="23" t="s">
        <v>17</v>
      </c>
      <c r="DR67" s="14" t="str">
        <f t="shared" ref="DR67:DW68" si="342">IF(DR48="NA","NA",IF(DR48="CLOSED","NO",IF(DR48&gt;=7.99,"YES",IF(AND(DR27&lt;340.3,DR31&lt;=332.3),"SILL","NO"))))</f>
        <v>YES</v>
      </c>
      <c r="DS67" s="14" t="str">
        <f t="shared" si="342"/>
        <v>SILL</v>
      </c>
      <c r="DT67" s="14" t="str">
        <f t="shared" si="342"/>
        <v>SILL</v>
      </c>
      <c r="DU67" s="14" t="str">
        <f t="shared" si="342"/>
        <v>SILL</v>
      </c>
      <c r="DV67" s="14" t="str">
        <f t="shared" si="342"/>
        <v>SILL</v>
      </c>
      <c r="DW67" s="14" t="str">
        <f t="shared" si="342"/>
        <v>YES</v>
      </c>
      <c r="DX67" s="14" t="str">
        <f t="shared" si="339"/>
        <v>SILL</v>
      </c>
      <c r="DY67" s="14" t="str">
        <f t="shared" si="339"/>
        <v>SILL</v>
      </c>
      <c r="DZ67" s="14" t="str">
        <f t="shared" si="339"/>
        <v>SILL</v>
      </c>
      <c r="EA67" s="14" t="str">
        <f t="shared" si="339"/>
        <v>SILL</v>
      </c>
      <c r="EB67" s="23" t="s">
        <v>17</v>
      </c>
      <c r="EC67" s="14" t="str">
        <f>IF(EC48="NA","NA",IF(EC48="CLOSED","NO",IF(EC48&gt;=7.99,"YES",IF(AND(EC27&lt;340.3,EC31&lt;=332.3),"SILL","NO"))))</f>
        <v>SILL</v>
      </c>
      <c r="ED67" s="14" t="str">
        <f t="shared" ref="ED67:EO67" si="343">IF(ED48="NA","NA",IF(ED48="CLOSED","NO",IF(ED48&gt;=7.99,"YES",IF(AND(ED27&lt;340.3,ED31&lt;=332.3),"SILL","NO"))))</f>
        <v>SILL</v>
      </c>
      <c r="EE67" s="14" t="str">
        <f t="shared" si="343"/>
        <v>SILL</v>
      </c>
      <c r="EF67" s="14" t="str">
        <f t="shared" si="343"/>
        <v>SILL</v>
      </c>
      <c r="EG67" s="14" t="str">
        <f t="shared" si="343"/>
        <v>SILL</v>
      </c>
      <c r="EH67" s="14" t="str">
        <f t="shared" si="343"/>
        <v>SILL</v>
      </c>
      <c r="EI67" s="14" t="str">
        <f t="shared" si="343"/>
        <v>SILL</v>
      </c>
      <c r="EJ67" s="14" t="str">
        <f t="shared" si="343"/>
        <v>SILL</v>
      </c>
      <c r="EK67" s="14" t="str">
        <f t="shared" si="343"/>
        <v>SILL</v>
      </c>
      <c r="EL67" s="14" t="str">
        <f t="shared" si="343"/>
        <v>SILL</v>
      </c>
      <c r="EM67" s="23" t="s">
        <v>17</v>
      </c>
      <c r="EN67" s="14" t="str">
        <f t="shared" si="343"/>
        <v>SILL</v>
      </c>
      <c r="EO67" s="14" t="str">
        <f t="shared" si="343"/>
        <v>NO</v>
      </c>
      <c r="EP67" s="14" t="str">
        <f>IF(EP48="NA","NA",IF(EP48="CLOSED","NO",IF(EP48&gt;=7.99,"YES",IF(AND(EP27&lt;340.3,EP31&lt;=332.3),"SILL","NO"))))</f>
        <v>NO</v>
      </c>
      <c r="EQ67" s="14"/>
      <c r="ER67" s="14"/>
      <c r="ES67" s="14"/>
      <c r="ET67" s="14"/>
      <c r="EU67" s="14"/>
      <c r="EV67" s="14"/>
      <c r="EW67" s="14"/>
      <c r="EX67" s="23"/>
      <c r="EY67" s="14"/>
      <c r="EZ67" s="14"/>
    </row>
    <row r="68" spans="1:174" x14ac:dyDescent="0.2">
      <c r="A68" s="23" t="s">
        <v>18</v>
      </c>
      <c r="B68" s="14" t="str">
        <f>IF(B49="NA","NA",IF(B49="CLOSED","NO",IF(B49&gt;=7.99,"YES",IF(AND(B28&lt;340.3,B32&lt;=332.3),"SILL","NO"))))</f>
        <v>YES</v>
      </c>
      <c r="C68" s="14" t="str">
        <f t="shared" ref="C68:K68" si="344">IF(C49="NA","NA",IF(C49="CLOSED","NO",IF(C49&gt;=7.99,"YES",IF(AND(C28&lt;340.3,C32&lt;=332.3),"SILL","NO"))))</f>
        <v>YES</v>
      </c>
      <c r="D68" s="14" t="str">
        <f>IF(D49="NA","NA",IF(D49="CLOSED","NO",IF(D49&gt;=7.99,"YES",IF(AND(D28&lt;340.3,D32&lt;=332.3),"SILL","NO"))))</f>
        <v>YES</v>
      </c>
      <c r="E68" s="14" t="str">
        <f t="shared" si="344"/>
        <v>YES</v>
      </c>
      <c r="F68" s="14" t="str">
        <f t="shared" si="344"/>
        <v>YES</v>
      </c>
      <c r="G68" s="14" t="str">
        <f t="shared" si="344"/>
        <v>YES</v>
      </c>
      <c r="H68" s="14" t="str">
        <f t="shared" si="344"/>
        <v>YES</v>
      </c>
      <c r="I68" s="14" t="str">
        <f t="shared" si="344"/>
        <v>NO</v>
      </c>
      <c r="J68" s="14" t="str">
        <f t="shared" si="344"/>
        <v>YES</v>
      </c>
      <c r="K68" s="14" t="str">
        <f t="shared" si="344"/>
        <v>NO</v>
      </c>
      <c r="L68" s="23" t="s">
        <v>18</v>
      </c>
      <c r="M68" s="14" t="str">
        <f>IF(M49="NA","NA",IF(M49="CLOSED","NO",IF(M49&gt;=7.99,"YES",IF(AND(M28&lt;340.3,M32&lt;=332.3),"SILL","NO"))))</f>
        <v>YES</v>
      </c>
      <c r="N68" s="14" t="str">
        <f t="shared" ref="N68:U68" si="345">IF(N49="NA","NA",IF(N49="CLOSED","NO",IF(N49&gt;=7.99,"YES",IF(AND(N28&lt;340.3,N32&lt;=332.3),"SILL","NO"))))</f>
        <v>NO</v>
      </c>
      <c r="O68" s="14" t="str">
        <f t="shared" si="345"/>
        <v>YES</v>
      </c>
      <c r="P68" s="14" t="str">
        <f t="shared" si="345"/>
        <v>YES</v>
      </c>
      <c r="Q68" s="14" t="str">
        <f t="shared" si="345"/>
        <v>YES</v>
      </c>
      <c r="R68" s="14" t="str">
        <f t="shared" si="345"/>
        <v>YES</v>
      </c>
      <c r="S68" s="14" t="str">
        <f t="shared" si="345"/>
        <v>YES</v>
      </c>
      <c r="T68" s="14" t="str">
        <f t="shared" si="345"/>
        <v>YES</v>
      </c>
      <c r="U68" s="14" t="str">
        <f t="shared" si="345"/>
        <v>YES</v>
      </c>
      <c r="V68" s="23" t="s">
        <v>18</v>
      </c>
      <c r="W68" s="14" t="str">
        <f>IF(W49="NA","NA",IF(W49="CLOSED","NO",IF(W49&gt;=7.99,"YES",IF(AND(W28&lt;340.3,W32&lt;=332.3),"SILL","NO"))))</f>
        <v>YES</v>
      </c>
      <c r="X68" s="14" t="str">
        <f t="shared" ref="X68:AE68" si="346">IF(X49="NA","NA",IF(X49="CLOSED","NO",IF(X49&gt;=7.99,"YES",IF(AND(X28&lt;340.3,X32&lt;=332.3),"SILL","NO"))))</f>
        <v>YES</v>
      </c>
      <c r="Y68" s="14" t="str">
        <f t="shared" si="346"/>
        <v>YES</v>
      </c>
      <c r="Z68" s="14" t="str">
        <f t="shared" si="346"/>
        <v>YES</v>
      </c>
      <c r="AA68" s="14" t="str">
        <f t="shared" si="346"/>
        <v>YES</v>
      </c>
      <c r="AB68" s="14" t="str">
        <f t="shared" si="346"/>
        <v>NO</v>
      </c>
      <c r="AC68" s="14" t="str">
        <f t="shared" si="346"/>
        <v>YES</v>
      </c>
      <c r="AD68" s="14" t="str">
        <f t="shared" si="346"/>
        <v>YES</v>
      </c>
      <c r="AE68" s="14" t="str">
        <f t="shared" si="346"/>
        <v>YES</v>
      </c>
      <c r="AF68" s="14" t="str">
        <f>IF(AF49="NA","NA",IF(AF49="CLOSED","NO",IF(AF49&gt;=7.99,"YES",IF(AND(AF28&lt;340.3,AF32&lt;=332.3),"SILL","NO"))))</f>
        <v>NO</v>
      </c>
      <c r="AG68" s="23" t="s">
        <v>18</v>
      </c>
      <c r="AH68" s="14" t="str">
        <f t="shared" ref="AH68:AP68" si="347">IF(AH49="NA","NA",IF(AH49="CLOSED","NO",IF(AH49&gt;=7.99,"YES",IF(AND(AH28&lt;340.3,AH32&lt;=332.3),"SILL","NO"))))</f>
        <v>YES</v>
      </c>
      <c r="AI68" s="14" t="str">
        <f t="shared" si="347"/>
        <v>YES</v>
      </c>
      <c r="AJ68" s="14" t="str">
        <f t="shared" si="347"/>
        <v>YES</v>
      </c>
      <c r="AK68" s="14" t="str">
        <f t="shared" si="347"/>
        <v>YES</v>
      </c>
      <c r="AL68" s="14" t="str">
        <f t="shared" si="347"/>
        <v>YES</v>
      </c>
      <c r="AM68" s="14" t="str">
        <f t="shared" si="347"/>
        <v>YES</v>
      </c>
      <c r="AN68" s="14" t="str">
        <f t="shared" si="347"/>
        <v>YES</v>
      </c>
      <c r="AO68" s="14" t="str">
        <f t="shared" si="347"/>
        <v>YES</v>
      </c>
      <c r="AP68" s="14" t="str">
        <f t="shared" si="347"/>
        <v>YES</v>
      </c>
      <c r="AQ68" s="14" t="str">
        <f>IF(AQ49="NA","NA",IF(AQ49="CLOSED","NO",IF(AQ49&gt;=7.99,"YES",IF(AND(AQ28&lt;340.3,AQ32&lt;=332.3),"SILL","NO"))))</f>
        <v>YES</v>
      </c>
      <c r="AR68" s="23" t="s">
        <v>18</v>
      </c>
      <c r="AS68" s="14" t="str">
        <f t="shared" ref="AS68:BA68" si="348">IF(AS49="NA","NA",IF(AS49="CLOSED","NO",IF(AS49&gt;=7.99,"YES",IF(AND(AS28&lt;340.3,AS32&lt;=332.3),"SILL","NO"))))</f>
        <v>YES</v>
      </c>
      <c r="AT68" s="14" t="str">
        <f t="shared" si="348"/>
        <v>YES</v>
      </c>
      <c r="AU68" s="14" t="str">
        <f t="shared" si="348"/>
        <v>YES</v>
      </c>
      <c r="AV68" s="14" t="str">
        <f t="shared" si="348"/>
        <v>YES</v>
      </c>
      <c r="AW68" s="14" t="str">
        <f t="shared" si="348"/>
        <v>YES</v>
      </c>
      <c r="AX68" s="14" t="str">
        <f t="shared" si="348"/>
        <v>YES</v>
      </c>
      <c r="AY68" s="14" t="str">
        <f t="shared" si="348"/>
        <v>YES</v>
      </c>
      <c r="AZ68" s="14" t="str">
        <f t="shared" si="348"/>
        <v>YES</v>
      </c>
      <c r="BA68" s="14" t="str">
        <f t="shared" si="348"/>
        <v>YES</v>
      </c>
      <c r="BB68" s="14" t="str">
        <f>IF(BB49="NA","NA",IF(BB49="CLOSED","NO",IF(BB49&gt;=7.99,"YES",IF(AND(BB28&lt;340.3,BB32&lt;=332.3),"SILL","NO"))))</f>
        <v>NO</v>
      </c>
      <c r="BC68" s="23" t="s">
        <v>18</v>
      </c>
      <c r="BD68" s="14" t="str">
        <f>IF(BD49="NA","NA",IF(BD49="CLOSED","NO",IF(BD49&gt;=7.99,"YES",IF(AND(BD28&lt;340.3,BD32&lt;=332.3),"SILL","NO"))))</f>
        <v>YES</v>
      </c>
      <c r="BE68" s="14" t="str">
        <f t="shared" ref="BE68:BL68" si="349">IF(BE49="NA","NA",IF(BE49="CLOSED","NO",IF(BE49&gt;=7.99,"YES",IF(AND(BE28&lt;340.3,BE32&lt;=332.3),"SILL","NO"))))</f>
        <v>YES</v>
      </c>
      <c r="BF68" s="14" t="str">
        <f t="shared" si="349"/>
        <v>NO</v>
      </c>
      <c r="BG68" s="14" t="str">
        <f t="shared" si="349"/>
        <v>NO</v>
      </c>
      <c r="BH68" s="14" t="str">
        <f t="shared" si="349"/>
        <v>NO</v>
      </c>
      <c r="BI68" s="14" t="str">
        <f t="shared" si="349"/>
        <v>SILL</v>
      </c>
      <c r="BJ68" s="14" t="str">
        <f t="shared" si="349"/>
        <v>YES</v>
      </c>
      <c r="BK68" s="14" t="str">
        <f t="shared" si="349"/>
        <v>SILL</v>
      </c>
      <c r="BL68" s="14" t="str">
        <f t="shared" si="349"/>
        <v>SILL</v>
      </c>
      <c r="BM68" s="14" t="str">
        <f>IF(BM49="NA","NA",IF(BM49="CLOSED","NO",IF(BM49&gt;=7.99,"YES",IF(AND(BM28&lt;340.3,BM32&lt;=332.3),"SILL","NO"))))</f>
        <v>YES</v>
      </c>
      <c r="BN68" s="23" t="s">
        <v>18</v>
      </c>
      <c r="BO68" s="14" t="str">
        <f>IF(BO49="NA","NA",IF(BO49="CLOSED","NO",IF(BO49&gt;=7.99,"YES",IF(AND(BO28&lt;340.3,BO32&lt;=332.3),"SILL","NO"))))</f>
        <v>YES</v>
      </c>
      <c r="BP68" s="14" t="str">
        <f t="shared" ref="BP68:BW68" si="350">IF(BP49="NA","NA",IF(BP49="CLOSED","NO",IF(BP49&gt;=7.99,"YES",IF(AND(BP28&lt;340.3,BP32&lt;=332.3),"SILL","NO"))))</f>
        <v>NO</v>
      </c>
      <c r="BQ68" s="14" t="str">
        <f t="shared" si="350"/>
        <v>SILL</v>
      </c>
      <c r="BR68" s="14" t="str">
        <f t="shared" si="350"/>
        <v>SILL</v>
      </c>
      <c r="BS68" s="14" t="str">
        <f t="shared" si="350"/>
        <v>SILL</v>
      </c>
      <c r="BT68" s="14" t="str">
        <f t="shared" si="350"/>
        <v>SILL</v>
      </c>
      <c r="BU68" s="14" t="str">
        <f t="shared" si="350"/>
        <v>SILL</v>
      </c>
      <c r="BV68" s="14" t="str">
        <f t="shared" si="350"/>
        <v>SILL</v>
      </c>
      <c r="BW68" s="14" t="str">
        <f t="shared" si="350"/>
        <v>YES</v>
      </c>
      <c r="BX68" s="14" t="str">
        <f>IF(BX49="NA","NA",IF(BX49="CLOSED","NO",IF(BX49&gt;=7.99,"YES",IF(AND(BX28&lt;340.3,BX32&lt;=332.3),"SILL","NO"))))</f>
        <v>SILL</v>
      </c>
      <c r="BY68" s="23" t="s">
        <v>18</v>
      </c>
      <c r="BZ68" s="14" t="str">
        <f>IF(BZ49="NA","NA",IF(BZ49="CLOSED","NO",IF(BZ49&gt;=7.99,"YES",IF(AND(BZ28&lt;340.3,BZ32&lt;=332.3),"SILL","NO"))))</f>
        <v>SILL</v>
      </c>
      <c r="CA68" s="14" t="str">
        <f t="shared" ref="CA68:CG68" si="351">IF(CA49="NA","NA",IF(CA49="CLOSED","NO",IF(CA49&gt;=7.99,"YES",IF(AND(CA28&lt;340.3,CA32&lt;=332.3),"SILL","NO"))))</f>
        <v>SILL</v>
      </c>
      <c r="CB68" s="14" t="str">
        <f t="shared" si="351"/>
        <v>SILL</v>
      </c>
      <c r="CC68" s="14" t="str">
        <f t="shared" si="351"/>
        <v>SILL</v>
      </c>
      <c r="CD68" s="14" t="str">
        <f t="shared" si="351"/>
        <v>SILL</v>
      </c>
      <c r="CE68" s="14" t="str">
        <f t="shared" si="351"/>
        <v>SILL</v>
      </c>
      <c r="CF68" s="14" t="str">
        <f t="shared" si="351"/>
        <v>SILL</v>
      </c>
      <c r="CG68" s="14" t="str">
        <f t="shared" si="351"/>
        <v>SILL</v>
      </c>
      <c r="CH68" s="14" t="str">
        <f t="shared" si="329"/>
        <v>SILL</v>
      </c>
      <c r="CI68" s="14" t="str">
        <f t="shared" si="329"/>
        <v>SILL</v>
      </c>
      <c r="CJ68" s="23" t="s">
        <v>18</v>
      </c>
      <c r="CK68" s="14" t="str">
        <f t="shared" si="330"/>
        <v>SILL</v>
      </c>
      <c r="CL68" s="14" t="str">
        <f t="shared" si="330"/>
        <v>SILL</v>
      </c>
      <c r="CM68" s="14" t="str">
        <f t="shared" ref="CM68:CR68" si="352">IF(CM49="NA","NA",IF(CM49="CLOSED","NO",IF(CM49&gt;=7.99,"YES",IF(AND(CM28&lt;340.3,CM32&lt;=332.3),"SILL","NO"))))</f>
        <v>YES</v>
      </c>
      <c r="CN68" s="14" t="str">
        <f t="shared" si="352"/>
        <v>SILL</v>
      </c>
      <c r="CO68" s="14" t="str">
        <f t="shared" si="352"/>
        <v>YES</v>
      </c>
      <c r="CP68" s="14" t="str">
        <f t="shared" si="352"/>
        <v>YES</v>
      </c>
      <c r="CQ68" s="14" t="str">
        <f t="shared" si="352"/>
        <v>YES</v>
      </c>
      <c r="CR68" s="14" t="str">
        <f t="shared" si="352"/>
        <v>NO</v>
      </c>
      <c r="CS68" s="14" t="str">
        <f t="shared" si="332"/>
        <v>SILL</v>
      </c>
      <c r="CT68" s="14" t="str">
        <f t="shared" si="332"/>
        <v>YES</v>
      </c>
      <c r="CU68" s="23" t="s">
        <v>18</v>
      </c>
      <c r="CV68" s="14" t="str">
        <f t="shared" si="333"/>
        <v>YES</v>
      </c>
      <c r="CW68" s="14" t="str">
        <f t="shared" si="333"/>
        <v>SILL</v>
      </c>
      <c r="CX68" s="14" t="str">
        <f t="shared" ref="CX68:DC68" si="353">IF(CX49="NA","NA",IF(CX49="CLOSED","NO",IF(CX49&gt;=7.99,"YES",IF(AND(CX28&lt;340.3,CX32&lt;=332.3),"SILL","NO"))))</f>
        <v>YES</v>
      </c>
      <c r="CY68" s="14" t="str">
        <f t="shared" si="353"/>
        <v>SILL</v>
      </c>
      <c r="CZ68" s="14" t="str">
        <f t="shared" si="353"/>
        <v>SILL</v>
      </c>
      <c r="DA68" s="14" t="str">
        <f t="shared" si="353"/>
        <v>SILL</v>
      </c>
      <c r="DB68" s="14" t="str">
        <f t="shared" si="353"/>
        <v>SILL</v>
      </c>
      <c r="DC68" s="14" t="str">
        <f t="shared" si="353"/>
        <v>SILL</v>
      </c>
      <c r="DD68" s="14" t="str">
        <f t="shared" si="335"/>
        <v>SILL</v>
      </c>
      <c r="DE68" s="14" t="str">
        <f t="shared" si="335"/>
        <v>SILL</v>
      </c>
      <c r="DF68" s="23"/>
      <c r="DG68" s="14" t="str">
        <f t="shared" ref="DG68:DP68" si="354">IF(DG49="NA","NA",IF(DG49="CLOSED","NO",IF(DG49&gt;=7.99,"YES",IF(AND(DG28&lt;340.3,DG32&lt;=332.3),"SILL","NO"))))</f>
        <v>YES</v>
      </c>
      <c r="DH68" s="14" t="str">
        <f t="shared" si="337"/>
        <v>SILL</v>
      </c>
      <c r="DI68" s="14" t="str">
        <f t="shared" si="337"/>
        <v>SILL</v>
      </c>
      <c r="DJ68" s="14" t="str">
        <f t="shared" si="354"/>
        <v>SILL</v>
      </c>
      <c r="DK68" s="14" t="str">
        <f t="shared" si="354"/>
        <v>SILL</v>
      </c>
      <c r="DL68" s="14" t="str">
        <f t="shared" si="354"/>
        <v>SILL</v>
      </c>
      <c r="DM68" s="14" t="str">
        <f t="shared" si="354"/>
        <v>SILL</v>
      </c>
      <c r="DN68" s="14" t="str">
        <f t="shared" si="354"/>
        <v>SILL</v>
      </c>
      <c r="DO68" s="14" t="str">
        <f t="shared" si="354"/>
        <v>YES</v>
      </c>
      <c r="DP68" s="14" t="str">
        <f t="shared" si="354"/>
        <v>SILL</v>
      </c>
      <c r="DQ68" s="23" t="s">
        <v>18</v>
      </c>
      <c r="DR68" s="14" t="str">
        <f t="shared" si="342"/>
        <v>YES</v>
      </c>
      <c r="DS68" s="14" t="str">
        <f t="shared" si="342"/>
        <v>SILL</v>
      </c>
      <c r="DT68" s="14" t="str">
        <f t="shared" si="342"/>
        <v>SILL</v>
      </c>
      <c r="DU68" s="14" t="str">
        <f t="shared" si="342"/>
        <v>SILL</v>
      </c>
      <c r="DV68" s="14" t="str">
        <f t="shared" si="342"/>
        <v>SILL</v>
      </c>
      <c r="DW68" s="14" t="str">
        <f t="shared" si="342"/>
        <v>SILL</v>
      </c>
      <c r="DX68" s="14" t="str">
        <f t="shared" ref="DX68:EA68" si="355">IF(DX49="NA","NA",IF(DX49="CLOSED","NO",IF(DX49&gt;=7.99,"YES",IF(AND(DX28&lt;340.3,DX32&lt;=332.3),"SILL","NO"))))</f>
        <v>SILL</v>
      </c>
      <c r="DY68" s="14" t="str">
        <f t="shared" si="355"/>
        <v>SILL</v>
      </c>
      <c r="DZ68" s="14" t="str">
        <f t="shared" si="355"/>
        <v>SILL</v>
      </c>
      <c r="EA68" s="14" t="str">
        <f t="shared" si="355"/>
        <v>SILL</v>
      </c>
      <c r="EB68" s="23" t="s">
        <v>18</v>
      </c>
      <c r="EC68" s="114" t="str">
        <f>IF(EC49="NA","NA",IF(EC49="CLOSED","NO",IF(EC49&gt;=7.99,"YES",IF(AND(EC28&lt;340.3,EC32&lt;=332.3),"SILL","NO"))))</f>
        <v>SILL</v>
      </c>
      <c r="ED68" s="114" t="str">
        <f>IF(ED49="NA","NA",IF(ED49="CLOSED","NO",IF(ED49&gt;=7.99,"YES",IF(AND(ED28&lt;340.3,ED32&lt;=332.3),"SILL","NO"))))</f>
        <v>SILL</v>
      </c>
      <c r="EE68" s="114" t="str">
        <f t="shared" ref="EE68:EK68" si="356">IF(EE49="NA","NA",IF(EE49="CLOSED","NO",IF(EE49&gt;=7.99,"YES",IF(AND(EE28&lt;340.3,EE32&lt;=332.3),"SILL","NO"))))</f>
        <v>SILL</v>
      </c>
      <c r="EF68" s="114" t="str">
        <f t="shared" si="356"/>
        <v>SILL</v>
      </c>
      <c r="EG68" s="114" t="str">
        <f t="shared" si="356"/>
        <v>SILL</v>
      </c>
      <c r="EH68" s="114" t="str">
        <f t="shared" si="356"/>
        <v>SILL</v>
      </c>
      <c r="EI68" s="114" t="str">
        <f t="shared" si="356"/>
        <v>SILL</v>
      </c>
      <c r="EJ68" s="114" t="str">
        <f t="shared" si="356"/>
        <v>SILL</v>
      </c>
      <c r="EK68" s="114" t="str">
        <f t="shared" si="356"/>
        <v>SILL</v>
      </c>
      <c r="EL68" s="114" t="str">
        <f>IF(EL49="NA","NA",IF(EL49="CLOSED","NO",IF(EL49&gt;=7.99,"YES",IF(AND(EL28&lt;340.3,EL32&lt;=332.3),"SILL","NO"))))</f>
        <v>SILL</v>
      </c>
      <c r="EM68" s="23" t="s">
        <v>18</v>
      </c>
      <c r="EN68" s="114" t="str">
        <f>IF(EN49="NA","NA",IF(EN49="CLOSED","NO",IF(EN49&gt;=7.99,"YES",IF(AND(EN28&lt;340.3,EN32&lt;=332.3),"SILL","NO"))))</f>
        <v>SILL</v>
      </c>
      <c r="EO68" s="114" t="str">
        <f>IF(EO49="NA","NA",IF(EO49="CLOSED","NO",IF(EO49&gt;=7.99,"YES",IF(AND(EO28&lt;340.3,EO32&lt;=332.3),"SILL","NO"))))</f>
        <v>NO</v>
      </c>
      <c r="EP68" s="114" t="str">
        <f>IF(EP49="NA","NA",IF(EP49="CLOSED","NO",IF(EP49&gt;=7.99,"YES",IF(AND(EP28&lt;340.3,EP32&lt;=332.3),"SILL","NO"))))</f>
        <v>YES</v>
      </c>
      <c r="EQ68" s="114"/>
      <c r="ER68" s="114"/>
      <c r="ES68" s="114"/>
      <c r="ET68" s="114"/>
      <c r="EU68" s="114"/>
      <c r="EV68" s="114"/>
      <c r="EW68" s="114"/>
      <c r="EX68" s="23"/>
      <c r="EY68" s="114"/>
      <c r="EZ68" s="114"/>
    </row>
    <row r="69" spans="1:174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M69" s="3"/>
      <c r="N69" s="3"/>
      <c r="O69" s="3"/>
      <c r="P69" s="3"/>
      <c r="Q69" s="3"/>
      <c r="R69" s="3"/>
      <c r="S69" s="3"/>
      <c r="T69" s="3"/>
      <c r="U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C69" s="110"/>
      <c r="ED69" s="115"/>
      <c r="EE69" s="115"/>
      <c r="EF69" s="115"/>
      <c r="EG69" s="115"/>
      <c r="EH69" s="115"/>
      <c r="EI69" s="115"/>
      <c r="EJ69" s="115"/>
      <c r="EK69" s="115"/>
      <c r="EL69" s="115"/>
      <c r="EN69" s="110"/>
      <c r="EO69" s="115"/>
      <c r="EP69" s="115"/>
      <c r="EQ69" s="115"/>
      <c r="ER69" s="115"/>
      <c r="ES69" s="115"/>
      <c r="ET69" s="115"/>
      <c r="EU69" s="115"/>
      <c r="EV69" s="115"/>
      <c r="EW69" s="115"/>
      <c r="EY69" s="115"/>
    </row>
    <row r="70" spans="1:174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M70" s="3"/>
      <c r="N70" s="3"/>
      <c r="O70" s="3"/>
      <c r="P70" s="3"/>
      <c r="Q70" s="3"/>
      <c r="R70" s="3"/>
      <c r="S70" s="3"/>
      <c r="T70" s="3"/>
      <c r="U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C70" s="110"/>
      <c r="ED70" s="115"/>
      <c r="EE70" s="115"/>
      <c r="EF70" s="115"/>
      <c r="EG70" s="115"/>
      <c r="EH70" s="115"/>
      <c r="EI70" s="115"/>
      <c r="EJ70" s="115"/>
      <c r="EK70" s="115"/>
      <c r="EL70" s="115"/>
      <c r="EN70" s="110"/>
      <c r="EO70" s="115"/>
      <c r="EP70" s="115"/>
      <c r="EQ70" s="115"/>
      <c r="ER70" s="115"/>
      <c r="ES70" s="115"/>
      <c r="ET70" s="115"/>
      <c r="EU70" s="115"/>
      <c r="EV70" s="115"/>
      <c r="EW70" s="115"/>
      <c r="EY70" s="115"/>
    </row>
    <row r="71" spans="1:174" x14ac:dyDescent="0.2"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Y71" s="115"/>
    </row>
    <row r="72" spans="1:174" x14ac:dyDescent="0.2"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Y72" s="115"/>
      <c r="FI72" s="59" t="s">
        <v>74</v>
      </c>
      <c r="FJ72" s="88" t="s">
        <v>95</v>
      </c>
      <c r="FK72" s="89"/>
      <c r="FL72" s="89"/>
      <c r="FM72" s="89"/>
      <c r="FN72" s="89"/>
      <c r="FO72" s="89"/>
      <c r="FP72" s="89"/>
      <c r="FQ72" s="89"/>
      <c r="FR72" s="1"/>
    </row>
    <row r="73" spans="1:174" x14ac:dyDescent="0.2"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6"/>
      <c r="EY73" s="116"/>
      <c r="EZ73" s="10"/>
      <c r="FI73" s="9">
        <v>1</v>
      </c>
      <c r="FJ73" s="9">
        <v>2</v>
      </c>
      <c r="FK73" s="9">
        <v>3</v>
      </c>
      <c r="FL73" s="9">
        <v>4</v>
      </c>
      <c r="FM73" s="9">
        <v>5</v>
      </c>
      <c r="FN73" s="9">
        <v>6</v>
      </c>
      <c r="FO73" s="9">
        <v>7</v>
      </c>
      <c r="FP73" s="9">
        <v>8</v>
      </c>
      <c r="FQ73" s="9">
        <v>9</v>
      </c>
      <c r="FR73" s="58" t="s">
        <v>75</v>
      </c>
    </row>
    <row r="74" spans="1:174" x14ac:dyDescent="0.2">
      <c r="A74" s="27" t="s">
        <v>40</v>
      </c>
      <c r="B74" s="27" t="s">
        <v>96</v>
      </c>
      <c r="C74" s="57"/>
      <c r="D74" s="57"/>
      <c r="E74" s="57"/>
      <c r="F74" s="57"/>
      <c r="G74" s="57"/>
      <c r="H74" s="57"/>
      <c r="I74" s="57"/>
      <c r="J74" s="57"/>
      <c r="K74" s="57"/>
      <c r="L74" s="27" t="s">
        <v>40</v>
      </c>
      <c r="M74" s="27" t="s">
        <v>96</v>
      </c>
      <c r="N74" s="57"/>
      <c r="O74" s="57"/>
      <c r="P74" s="57"/>
      <c r="Q74" s="57"/>
      <c r="R74" s="57"/>
      <c r="S74" s="57"/>
      <c r="T74" s="57"/>
      <c r="U74" s="57"/>
      <c r="V74" s="27" t="s">
        <v>40</v>
      </c>
      <c r="W74" s="27" t="s">
        <v>96</v>
      </c>
      <c r="X74" s="57"/>
      <c r="Y74" s="57"/>
      <c r="Z74" s="57"/>
      <c r="AA74" s="57"/>
      <c r="AB74" s="57"/>
      <c r="AC74" s="57"/>
      <c r="AD74" s="57"/>
      <c r="AE74" s="57"/>
      <c r="AF74" s="57"/>
      <c r="AG74" s="27" t="s">
        <v>40</v>
      </c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27" t="s">
        <v>40</v>
      </c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27" t="s">
        <v>40</v>
      </c>
      <c r="BD74" s="27" t="s">
        <v>96</v>
      </c>
      <c r="BE74" s="57"/>
      <c r="BF74" s="57"/>
      <c r="BG74" s="57"/>
      <c r="BH74" s="57"/>
      <c r="BI74" s="57"/>
      <c r="BJ74" s="57"/>
      <c r="BK74" s="57"/>
      <c r="BL74" s="57"/>
      <c r="BM74" s="57"/>
      <c r="BN74" s="27" t="s">
        <v>40</v>
      </c>
      <c r="BO74" s="27" t="s">
        <v>96</v>
      </c>
      <c r="BP74" s="57"/>
      <c r="BQ74" s="57"/>
      <c r="BR74" s="57"/>
      <c r="BS74" s="57"/>
      <c r="BT74" s="57"/>
      <c r="BU74" s="57"/>
      <c r="BV74" s="57"/>
      <c r="BW74" s="57"/>
      <c r="BX74" s="57"/>
      <c r="BY74" s="27" t="s">
        <v>40</v>
      </c>
      <c r="BZ74" s="27" t="s">
        <v>96</v>
      </c>
      <c r="CA74" s="57"/>
      <c r="CB74" s="57"/>
      <c r="CC74" s="57"/>
      <c r="CD74" s="57"/>
      <c r="CE74" s="57"/>
      <c r="CF74" s="57"/>
      <c r="CG74" s="57"/>
      <c r="CH74" s="57"/>
      <c r="CI74" s="57"/>
      <c r="CJ74" s="27" t="s">
        <v>40</v>
      </c>
      <c r="CK74" s="27" t="s">
        <v>96</v>
      </c>
      <c r="CL74" s="57"/>
      <c r="CM74" s="57"/>
      <c r="CN74" s="57"/>
      <c r="CO74" s="57"/>
      <c r="CP74" s="57"/>
      <c r="CQ74" s="57"/>
      <c r="CR74" s="57"/>
      <c r="CS74" s="57"/>
      <c r="CT74" s="57"/>
      <c r="CU74" s="27" t="s">
        <v>40</v>
      </c>
      <c r="CV74" s="27" t="s">
        <v>96</v>
      </c>
      <c r="CW74" s="57"/>
      <c r="CX74" s="57"/>
      <c r="CY74" s="57"/>
      <c r="CZ74" s="57"/>
      <c r="DA74" s="57"/>
      <c r="DB74" s="57"/>
      <c r="DC74" s="57"/>
      <c r="DD74" s="57"/>
      <c r="DE74" s="57"/>
      <c r="DF74" s="27" t="s">
        <v>40</v>
      </c>
      <c r="DG74" s="27" t="s">
        <v>96</v>
      </c>
      <c r="DH74" s="57"/>
      <c r="DI74" s="57"/>
      <c r="DJ74" s="57"/>
      <c r="DK74" s="57"/>
      <c r="DL74" s="57"/>
      <c r="DM74" s="57"/>
      <c r="DN74" s="57"/>
      <c r="DO74" s="57"/>
      <c r="DP74" s="57"/>
      <c r="DQ74" s="27" t="s">
        <v>40</v>
      </c>
      <c r="DR74" s="27" t="s">
        <v>96</v>
      </c>
      <c r="DS74" s="57"/>
      <c r="DT74" s="57"/>
      <c r="DU74" s="57"/>
      <c r="DV74" s="57"/>
      <c r="DW74" s="57"/>
      <c r="DX74" s="57"/>
      <c r="DY74" s="57"/>
      <c r="DZ74" s="57"/>
      <c r="EA74" s="57"/>
      <c r="EB74" s="27" t="s">
        <v>40</v>
      </c>
      <c r="EC74" s="117" t="s">
        <v>96</v>
      </c>
      <c r="ED74" s="118"/>
      <c r="EE74" s="118"/>
      <c r="EF74" s="118"/>
      <c r="EG74" s="118"/>
      <c r="EH74" s="118"/>
      <c r="EI74" s="118"/>
      <c r="EJ74" s="118"/>
      <c r="EK74" s="118"/>
      <c r="EL74" s="118"/>
      <c r="EM74" s="27" t="s">
        <v>40</v>
      </c>
      <c r="EN74" s="117" t="s">
        <v>96</v>
      </c>
      <c r="EO74" s="118"/>
      <c r="EP74" s="118"/>
      <c r="EQ74" s="118"/>
      <c r="ER74" s="118"/>
      <c r="ES74" s="118"/>
      <c r="ET74" s="118"/>
      <c r="EU74" s="118"/>
      <c r="EV74" s="118"/>
      <c r="EW74" s="118"/>
      <c r="EX74" s="27" t="s">
        <v>40</v>
      </c>
      <c r="EY74" s="118"/>
      <c r="EZ74" s="10"/>
      <c r="FA74" s="10" t="s">
        <v>41</v>
      </c>
      <c r="FB74" s="10"/>
      <c r="FC74" s="12" t="s">
        <v>6</v>
      </c>
      <c r="FI74" s="68" t="s">
        <v>94</v>
      </c>
      <c r="FJ74" s="60"/>
      <c r="FK74" s="60"/>
      <c r="FL74" s="64"/>
      <c r="FM74" s="60" t="s">
        <v>76</v>
      </c>
      <c r="FN74" s="60"/>
      <c r="FO74" s="60"/>
      <c r="FP74" s="60" t="s">
        <v>77</v>
      </c>
      <c r="FQ74" s="60"/>
      <c r="FR74" s="58">
        <v>1</v>
      </c>
    </row>
    <row r="75" spans="1:174" x14ac:dyDescent="0.2">
      <c r="A75" s="27" t="s">
        <v>37</v>
      </c>
      <c r="B75" s="9">
        <f>IF(B51="NA","NA",IF(B51="YES",1,0))</f>
        <v>1</v>
      </c>
      <c r="C75" s="9">
        <f t="shared" ref="C75:K75" si="357">IF(C51="NA","NA",IF(C51="YES",1,0))</f>
        <v>1</v>
      </c>
      <c r="D75" s="9">
        <f t="shared" si="357"/>
        <v>1</v>
      </c>
      <c r="E75" s="9">
        <f t="shared" si="357"/>
        <v>1</v>
      </c>
      <c r="F75" s="9">
        <f t="shared" si="357"/>
        <v>1</v>
      </c>
      <c r="G75" s="9">
        <f t="shared" si="357"/>
        <v>1</v>
      </c>
      <c r="H75" s="9">
        <f t="shared" si="357"/>
        <v>1</v>
      </c>
      <c r="I75" s="9">
        <f t="shared" si="357"/>
        <v>1</v>
      </c>
      <c r="J75" s="9">
        <f t="shared" si="357"/>
        <v>1</v>
      </c>
      <c r="K75" s="9">
        <f t="shared" si="357"/>
        <v>1</v>
      </c>
      <c r="L75" s="27" t="s">
        <v>37</v>
      </c>
      <c r="M75" s="9">
        <f>IF(M51="NA","NA",IF(M51="YES",1,0))</f>
        <v>1</v>
      </c>
      <c r="N75" s="9">
        <f t="shared" ref="N75:U75" si="358">IF(N51="NA","NA",IF(N51="YES",1,0))</f>
        <v>1</v>
      </c>
      <c r="O75" s="9">
        <f t="shared" si="358"/>
        <v>0</v>
      </c>
      <c r="P75" s="9">
        <f t="shared" si="358"/>
        <v>0</v>
      </c>
      <c r="Q75" s="9">
        <f t="shared" si="358"/>
        <v>1</v>
      </c>
      <c r="R75" s="9">
        <f t="shared" si="358"/>
        <v>1</v>
      </c>
      <c r="S75" s="9">
        <f t="shared" si="358"/>
        <v>1</v>
      </c>
      <c r="T75" s="9">
        <f t="shared" si="358"/>
        <v>0</v>
      </c>
      <c r="U75" s="9">
        <f t="shared" si="358"/>
        <v>0</v>
      </c>
      <c r="V75" s="27" t="s">
        <v>37</v>
      </c>
      <c r="W75" s="9">
        <f>IF(W51="NA","NA",IF(W51="YES",1,0))</f>
        <v>0</v>
      </c>
      <c r="X75" s="9">
        <f t="shared" ref="X75:AE75" si="359">IF(X51="NA","NA",IF(X51="YES",1,0))</f>
        <v>0</v>
      </c>
      <c r="Y75" s="9">
        <f t="shared" si="359"/>
        <v>0</v>
      </c>
      <c r="Z75" s="9">
        <f t="shared" si="359"/>
        <v>1</v>
      </c>
      <c r="AA75" s="9">
        <f t="shared" si="359"/>
        <v>0</v>
      </c>
      <c r="AB75" s="9">
        <f t="shared" si="359"/>
        <v>1</v>
      </c>
      <c r="AC75" s="9">
        <f t="shared" si="359"/>
        <v>1</v>
      </c>
      <c r="AD75" s="9">
        <f t="shared" si="359"/>
        <v>1</v>
      </c>
      <c r="AE75" s="9">
        <f t="shared" si="359"/>
        <v>1</v>
      </c>
      <c r="AF75" s="9">
        <f t="shared" ref="AF75" si="360">IF(AF51="NA","NA",IF(AF51="YES",1,0))</f>
        <v>1</v>
      </c>
      <c r="AG75" s="27" t="s">
        <v>37</v>
      </c>
      <c r="AH75" s="9">
        <f>IF(AH51="NA","NA",IF(AH51="YES",1,0))</f>
        <v>1</v>
      </c>
      <c r="AI75" s="9">
        <f t="shared" ref="AI75:AP75" si="361">IF(AI51="NA","NA",IF(AI51="YES",1,0))</f>
        <v>1</v>
      </c>
      <c r="AJ75" s="9">
        <f t="shared" si="361"/>
        <v>1</v>
      </c>
      <c r="AK75" s="9">
        <f t="shared" si="361"/>
        <v>1</v>
      </c>
      <c r="AL75" s="9">
        <f t="shared" si="361"/>
        <v>1</v>
      </c>
      <c r="AM75" s="9">
        <f t="shared" si="361"/>
        <v>1</v>
      </c>
      <c r="AN75" s="9">
        <f t="shared" si="361"/>
        <v>1</v>
      </c>
      <c r="AO75" s="9">
        <f t="shared" si="361"/>
        <v>1</v>
      </c>
      <c r="AP75" s="9">
        <f t="shared" si="361"/>
        <v>1</v>
      </c>
      <c r="AQ75" s="9">
        <f t="shared" ref="AQ75" si="362">IF(AQ51="NA","NA",IF(AQ51="YES",1,0))</f>
        <v>1</v>
      </c>
      <c r="AR75" s="27" t="s">
        <v>37</v>
      </c>
      <c r="AS75" s="9">
        <f>IF(AS51="NA","NA",IF(AS51="YES",1,0))</f>
        <v>1</v>
      </c>
      <c r="AT75" s="9">
        <f t="shared" ref="AT75:BA75" si="363">IF(AT51="NA","NA",IF(AT51="YES",1,0))</f>
        <v>1</v>
      </c>
      <c r="AU75" s="9">
        <f t="shared" si="363"/>
        <v>1</v>
      </c>
      <c r="AV75" s="9">
        <f t="shared" si="363"/>
        <v>1</v>
      </c>
      <c r="AW75" s="9">
        <f t="shared" si="363"/>
        <v>1</v>
      </c>
      <c r="AX75" s="9">
        <f t="shared" si="363"/>
        <v>0</v>
      </c>
      <c r="AY75" s="9">
        <f t="shared" si="363"/>
        <v>1</v>
      </c>
      <c r="AZ75" s="9">
        <f t="shared" si="363"/>
        <v>1</v>
      </c>
      <c r="BA75" s="9">
        <f t="shared" si="363"/>
        <v>1</v>
      </c>
      <c r="BB75" s="9">
        <f t="shared" ref="BB75" si="364">IF(BB51="NA","NA",IF(BB51="YES",1,0))</f>
        <v>1</v>
      </c>
      <c r="BC75" s="27" t="s">
        <v>37</v>
      </c>
      <c r="BD75" s="9">
        <f>IF(BD51="NA","NA",IF(BD51="YES",1,0))</f>
        <v>1</v>
      </c>
      <c r="BE75" s="9">
        <f t="shared" ref="BE75:BL75" si="365">IF(BE51="NA","NA",IF(BE51="YES",1,0))</f>
        <v>1</v>
      </c>
      <c r="BF75" s="9">
        <f t="shared" si="365"/>
        <v>1</v>
      </c>
      <c r="BG75" s="9">
        <f t="shared" si="365"/>
        <v>1</v>
      </c>
      <c r="BH75" s="9">
        <f t="shared" si="365"/>
        <v>1</v>
      </c>
      <c r="BI75" s="9">
        <f t="shared" si="365"/>
        <v>1</v>
      </c>
      <c r="BJ75" s="9">
        <f t="shared" si="365"/>
        <v>1</v>
      </c>
      <c r="BK75" s="9">
        <f t="shared" si="365"/>
        <v>1</v>
      </c>
      <c r="BL75" s="9">
        <f t="shared" si="365"/>
        <v>1</v>
      </c>
      <c r="BM75" s="9">
        <f t="shared" ref="BM75" si="366">IF(BM51="NA","NA",IF(BM51="YES",1,0))</f>
        <v>1</v>
      </c>
      <c r="BN75" s="27" t="s">
        <v>37</v>
      </c>
      <c r="BO75" s="9">
        <f>IF(BM51="NA","NA",IF(BM51="YES",1,0))</f>
        <v>1</v>
      </c>
      <c r="BP75" s="9">
        <f t="shared" ref="BP75:BW75" si="367">IF(BP51="NA","NA",IF(BP51="YES",1,0))</f>
        <v>1</v>
      </c>
      <c r="BQ75" s="9">
        <f t="shared" si="367"/>
        <v>1</v>
      </c>
      <c r="BR75" s="9">
        <f t="shared" si="367"/>
        <v>1</v>
      </c>
      <c r="BS75" s="9">
        <f t="shared" si="367"/>
        <v>1</v>
      </c>
      <c r="BT75" s="9">
        <f t="shared" si="367"/>
        <v>1</v>
      </c>
      <c r="BU75" s="9">
        <f t="shared" si="367"/>
        <v>1</v>
      </c>
      <c r="BV75" s="9">
        <f t="shared" si="367"/>
        <v>1</v>
      </c>
      <c r="BW75" s="9">
        <f t="shared" si="367"/>
        <v>1</v>
      </c>
      <c r="BX75" s="9">
        <f t="shared" ref="BX75" si="368">IF(BX51="NA","NA",IF(BX51="YES",1,0))</f>
        <v>1</v>
      </c>
      <c r="BY75" s="27" t="s">
        <v>37</v>
      </c>
      <c r="BZ75" s="9">
        <f>IF(BX51="NA","NA",IF(BX51="YES",1,0))</f>
        <v>1</v>
      </c>
      <c r="CA75" s="9">
        <f t="shared" ref="CA75:CG75" si="369">IF(CA51="NA","NA",IF(CA51="YES",1,0))</f>
        <v>1</v>
      </c>
      <c r="CB75" s="9">
        <f t="shared" si="369"/>
        <v>1</v>
      </c>
      <c r="CC75" s="9">
        <f t="shared" si="369"/>
        <v>1</v>
      </c>
      <c r="CD75" s="9">
        <f t="shared" si="369"/>
        <v>1</v>
      </c>
      <c r="CE75" s="9">
        <f t="shared" si="369"/>
        <v>1</v>
      </c>
      <c r="CF75" s="9">
        <f t="shared" si="369"/>
        <v>1</v>
      </c>
      <c r="CG75" s="9">
        <f t="shared" si="369"/>
        <v>1</v>
      </c>
      <c r="CH75" s="9">
        <f t="shared" ref="CH75:CI75" si="370">IF(CH51="NA","NA",IF(CH51="YES",1,0))</f>
        <v>1</v>
      </c>
      <c r="CI75" s="9">
        <f t="shared" si="370"/>
        <v>1</v>
      </c>
      <c r="CJ75" s="27" t="s">
        <v>37</v>
      </c>
      <c r="CK75" s="9">
        <f>IF(CH51="NA","NA",IF(CH51="YES",1,0))</f>
        <v>1</v>
      </c>
      <c r="CL75" s="9">
        <f>IF(CI51="NA","NA",IF(CI51="YES",1,0))</f>
        <v>1</v>
      </c>
      <c r="CM75" s="9">
        <f t="shared" ref="CM75:CR75" si="371">IF(CM51="NA","NA",IF(CM51="YES",1,0))</f>
        <v>1</v>
      </c>
      <c r="CN75" s="9">
        <f t="shared" si="371"/>
        <v>1</v>
      </c>
      <c r="CO75" s="9">
        <f t="shared" si="371"/>
        <v>1</v>
      </c>
      <c r="CP75" s="9">
        <f t="shared" si="371"/>
        <v>1</v>
      </c>
      <c r="CQ75" s="9">
        <f t="shared" si="371"/>
        <v>1</v>
      </c>
      <c r="CR75" s="9">
        <f t="shared" si="371"/>
        <v>1</v>
      </c>
      <c r="CS75" s="9">
        <f t="shared" ref="CS75:CT75" si="372">IF(CS51="NA","NA",IF(CS51="YES",1,0))</f>
        <v>1</v>
      </c>
      <c r="CT75" s="9">
        <f t="shared" si="372"/>
        <v>1</v>
      </c>
      <c r="CU75" s="27" t="s">
        <v>37</v>
      </c>
      <c r="CV75" s="9">
        <f>IF(CS51="NA","NA",IF(CS51="YES",1,0))</f>
        <v>1</v>
      </c>
      <c r="CW75" s="9">
        <f>IF(CT51="NA","NA",IF(CT51="YES",1,0))</f>
        <v>1</v>
      </c>
      <c r="CX75" s="9">
        <f t="shared" ref="CX75:DC75" si="373">IF(CX51="NA","NA",IF(CX51="YES",1,0))</f>
        <v>1</v>
      </c>
      <c r="CY75" s="9">
        <f t="shared" si="373"/>
        <v>1</v>
      </c>
      <c r="CZ75" s="9">
        <f t="shared" si="373"/>
        <v>1</v>
      </c>
      <c r="DA75" s="9">
        <f t="shared" si="373"/>
        <v>1</v>
      </c>
      <c r="DB75" s="9">
        <f t="shared" si="373"/>
        <v>1</v>
      </c>
      <c r="DC75" s="9">
        <f t="shared" si="373"/>
        <v>1</v>
      </c>
      <c r="DD75" s="9">
        <f t="shared" ref="DD75:DE75" si="374">IF(DD51="NA","NA",IF(DD51="YES",1,0))</f>
        <v>1</v>
      </c>
      <c r="DE75" s="9">
        <f t="shared" si="374"/>
        <v>1</v>
      </c>
      <c r="DF75" s="27" t="s">
        <v>37</v>
      </c>
      <c r="DG75" s="9">
        <f>IF(DD51="NA","NA",IF(DD51="YES",1,0))</f>
        <v>1</v>
      </c>
      <c r="DH75" s="9">
        <f>IF(DH51="NA","NA",IF(DH51="YES",1,0))</f>
        <v>1</v>
      </c>
      <c r="DI75" s="9">
        <f>IF(DI51="NA","NA",IF(DI51="YES",1,0))</f>
        <v>1</v>
      </c>
      <c r="DJ75" s="9">
        <f t="shared" ref="DJ75:DP75" si="375">IF(DJ51="NA","NA",IF(DJ51="YES",1,0))</f>
        <v>1</v>
      </c>
      <c r="DK75" s="9">
        <f t="shared" si="375"/>
        <v>1</v>
      </c>
      <c r="DL75" s="9">
        <f t="shared" si="375"/>
        <v>1</v>
      </c>
      <c r="DM75" s="9">
        <f t="shared" si="375"/>
        <v>1</v>
      </c>
      <c r="DN75" s="9">
        <f t="shared" si="375"/>
        <v>1</v>
      </c>
      <c r="DO75" s="9">
        <f t="shared" si="375"/>
        <v>1</v>
      </c>
      <c r="DP75" s="9">
        <f t="shared" si="375"/>
        <v>1</v>
      </c>
      <c r="DQ75" s="27" t="s">
        <v>37</v>
      </c>
      <c r="DR75" s="9">
        <f>IF(DR51="NA","NA",IF(DR51="YES",1,0))</f>
        <v>1</v>
      </c>
      <c r="DS75" s="9">
        <f t="shared" ref="DS75:EA75" si="376">IF(DS51="NA","NA",IF(DS51="YES",1,0))</f>
        <v>1</v>
      </c>
      <c r="DT75" s="9">
        <f t="shared" si="376"/>
        <v>1</v>
      </c>
      <c r="DU75" s="9">
        <f t="shared" si="376"/>
        <v>1</v>
      </c>
      <c r="DV75" s="9">
        <f t="shared" si="376"/>
        <v>1</v>
      </c>
      <c r="DW75" s="9">
        <f t="shared" si="376"/>
        <v>1</v>
      </c>
      <c r="DX75" s="9">
        <f t="shared" si="376"/>
        <v>1</v>
      </c>
      <c r="DY75" s="9">
        <f t="shared" si="376"/>
        <v>1</v>
      </c>
      <c r="DZ75" s="9">
        <f t="shared" si="376"/>
        <v>1</v>
      </c>
      <c r="EA75" s="9">
        <f t="shared" si="376"/>
        <v>1</v>
      </c>
      <c r="EB75" s="27" t="s">
        <v>37</v>
      </c>
      <c r="EC75" s="119">
        <f>IF(EC51="NA","NA",IF(EC51="YES",1,0))</f>
        <v>1</v>
      </c>
      <c r="ED75" s="119">
        <f>IF(ED51="NA","NA",IF(ED51="YES",1,0))</f>
        <v>1</v>
      </c>
      <c r="EE75" s="119">
        <f t="shared" ref="EE75:EK75" si="377">IF(EE51="NA","NA",IF(EE51="YES",1,0))</f>
        <v>1</v>
      </c>
      <c r="EF75" s="119">
        <f t="shared" si="377"/>
        <v>1</v>
      </c>
      <c r="EG75" s="119">
        <f t="shared" si="377"/>
        <v>1</v>
      </c>
      <c r="EH75" s="119">
        <f t="shared" si="377"/>
        <v>1</v>
      </c>
      <c r="EI75" s="119">
        <f t="shared" si="377"/>
        <v>1</v>
      </c>
      <c r="EJ75" s="119">
        <f t="shared" si="377"/>
        <v>1</v>
      </c>
      <c r="EK75" s="119">
        <f t="shared" si="377"/>
        <v>1</v>
      </c>
      <c r="EL75" s="119">
        <f>IF(EL51="NA","NA",IF(EL51="YES",1,0))</f>
        <v>1</v>
      </c>
      <c r="EM75" s="27" t="s">
        <v>37</v>
      </c>
      <c r="EN75" s="119">
        <f>IF(EN51="NA","NA",IF(EN51="YES",1,0))</f>
        <v>1</v>
      </c>
      <c r="EO75" s="119">
        <f>IF(EO51="NA","NA",IF(EO51="YES",1,0))</f>
        <v>1</v>
      </c>
      <c r="EP75" s="119">
        <f>IF(EP51="NA","NA",IF(EP51="YES",1,0))</f>
        <v>1</v>
      </c>
      <c r="EQ75" s="119">
        <f t="shared" ref="EQ75:EW75" si="378">IF(EQ51="NA","NA",IF(EQ51="YES",1,0))</f>
        <v>0</v>
      </c>
      <c r="ER75" s="119">
        <f t="shared" si="378"/>
        <v>0</v>
      </c>
      <c r="ES75" s="119">
        <f t="shared" si="378"/>
        <v>0</v>
      </c>
      <c r="ET75" s="119">
        <f t="shared" si="378"/>
        <v>0</v>
      </c>
      <c r="EU75" s="119">
        <f t="shared" si="378"/>
        <v>0</v>
      </c>
      <c r="EV75" s="119">
        <f t="shared" si="378"/>
        <v>0</v>
      </c>
      <c r="EW75" s="119">
        <f t="shared" si="378"/>
        <v>0</v>
      </c>
      <c r="EX75" s="27" t="s">
        <v>37</v>
      </c>
      <c r="EY75" s="119">
        <f t="shared" ref="EY75:EZ75" si="379">IF(EY51="NA","NA",IF(EY51="YES",1,0))</f>
        <v>0</v>
      </c>
      <c r="EZ75" s="119">
        <f t="shared" si="379"/>
        <v>0</v>
      </c>
      <c r="FA75" s="10">
        <f>SUM(B75:EW75)</f>
        <v>123</v>
      </c>
      <c r="FB75" s="10"/>
      <c r="FC75" s="13">
        <f>FA75/(FA75+FA95)*100</f>
        <v>93.181818181818173</v>
      </c>
      <c r="FI75" s="60" t="s">
        <v>78</v>
      </c>
      <c r="FJ75" s="60" t="s">
        <v>79</v>
      </c>
      <c r="FK75" s="60" t="s">
        <v>80</v>
      </c>
      <c r="FL75" s="60" t="s">
        <v>81</v>
      </c>
      <c r="FM75" s="60" t="s">
        <v>81</v>
      </c>
      <c r="FN75" s="60" t="s">
        <v>81</v>
      </c>
      <c r="FO75" s="60" t="s">
        <v>81</v>
      </c>
      <c r="FP75" s="60" t="s">
        <v>81</v>
      </c>
      <c r="FQ75" s="60" t="s">
        <v>81</v>
      </c>
      <c r="FR75" s="58">
        <v>2</v>
      </c>
    </row>
    <row r="76" spans="1:174" x14ac:dyDescent="0.2">
      <c r="A76" s="28" t="s">
        <v>33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28" t="s">
        <v>33</v>
      </c>
      <c r="M76" s="9"/>
      <c r="N76" s="9"/>
      <c r="O76" s="9"/>
      <c r="P76" s="9"/>
      <c r="Q76" s="9"/>
      <c r="R76" s="9"/>
      <c r="S76" s="9"/>
      <c r="T76" s="9"/>
      <c r="U76" s="9"/>
      <c r="V76" s="28" t="s">
        <v>33</v>
      </c>
      <c r="W76" s="9"/>
      <c r="X76" s="9"/>
      <c r="Y76" s="9"/>
      <c r="Z76" s="9"/>
      <c r="AA76" s="9"/>
      <c r="AB76" s="9"/>
      <c r="AC76" s="9"/>
      <c r="AD76" s="9"/>
      <c r="AE76" s="9"/>
      <c r="AF76" s="9"/>
      <c r="AG76" s="28" t="s">
        <v>33</v>
      </c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28" t="s">
        <v>33</v>
      </c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28" t="s">
        <v>33</v>
      </c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28" t="s">
        <v>33</v>
      </c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28" t="s">
        <v>33</v>
      </c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28" t="s">
        <v>33</v>
      </c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28" t="s">
        <v>33</v>
      </c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28" t="s">
        <v>33</v>
      </c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28" t="s">
        <v>33</v>
      </c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28" t="s">
        <v>33</v>
      </c>
      <c r="EC76" s="119"/>
      <c r="ED76" s="119"/>
      <c r="EE76" s="119"/>
      <c r="EF76" s="119"/>
      <c r="EG76" s="119"/>
      <c r="EH76" s="119"/>
      <c r="EI76" s="119"/>
      <c r="EJ76" s="119"/>
      <c r="EK76" s="119"/>
      <c r="EL76" s="119"/>
      <c r="EM76" s="28" t="s">
        <v>33</v>
      </c>
      <c r="EN76" s="119"/>
      <c r="EO76" s="119"/>
      <c r="EP76" s="119"/>
      <c r="EQ76" s="119"/>
      <c r="ER76" s="119"/>
      <c r="ES76" s="119"/>
      <c r="ET76" s="119"/>
      <c r="EU76" s="119"/>
      <c r="EV76" s="119"/>
      <c r="EW76" s="119"/>
      <c r="EX76" s="28" t="s">
        <v>33</v>
      </c>
      <c r="EY76" s="119"/>
      <c r="EZ76" s="119"/>
      <c r="FA76" s="10"/>
      <c r="FB76" s="10"/>
      <c r="FC76" s="10"/>
      <c r="FI76" s="60" t="s">
        <v>82</v>
      </c>
      <c r="FJ76" s="60" t="s">
        <v>83</v>
      </c>
      <c r="FK76" s="60" t="s">
        <v>83</v>
      </c>
      <c r="FL76" s="60" t="s">
        <v>84</v>
      </c>
      <c r="FM76" s="60" t="s">
        <v>84</v>
      </c>
      <c r="FN76" s="60" t="s">
        <v>85</v>
      </c>
      <c r="FO76" s="60" t="s">
        <v>84</v>
      </c>
      <c r="FP76" s="60" t="s">
        <v>84</v>
      </c>
      <c r="FQ76" s="60" t="s">
        <v>85</v>
      </c>
      <c r="FR76" s="58">
        <v>3</v>
      </c>
    </row>
    <row r="77" spans="1:174" x14ac:dyDescent="0.2">
      <c r="A77" s="28" t="s">
        <v>10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28" t="s">
        <v>10</v>
      </c>
      <c r="M77" s="9"/>
      <c r="N77" s="9"/>
      <c r="O77" s="9"/>
      <c r="P77" s="9"/>
      <c r="Q77" s="9"/>
      <c r="R77" s="9"/>
      <c r="S77" s="9"/>
      <c r="T77" s="9"/>
      <c r="U77" s="9"/>
      <c r="V77" s="28" t="s">
        <v>10</v>
      </c>
      <c r="W77" s="9"/>
      <c r="X77" s="9"/>
      <c r="Y77" s="9"/>
      <c r="Z77" s="9"/>
      <c r="AA77" s="9"/>
      <c r="AB77" s="9"/>
      <c r="AC77" s="9"/>
      <c r="AD77" s="9"/>
      <c r="AE77" s="9"/>
      <c r="AF77" s="9"/>
      <c r="AG77" s="28" t="s">
        <v>10</v>
      </c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28" t="s">
        <v>10</v>
      </c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28" t="s">
        <v>10</v>
      </c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28" t="s">
        <v>10</v>
      </c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28" t="s">
        <v>10</v>
      </c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28" t="s">
        <v>10</v>
      </c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28" t="s">
        <v>10</v>
      </c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28" t="s">
        <v>10</v>
      </c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28" t="s">
        <v>10</v>
      </c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28" t="s">
        <v>10</v>
      </c>
      <c r="EC77" s="119"/>
      <c r="ED77" s="119"/>
      <c r="EE77" s="119"/>
      <c r="EF77" s="119"/>
      <c r="EG77" s="119"/>
      <c r="EH77" s="119"/>
      <c r="EI77" s="119"/>
      <c r="EJ77" s="119"/>
      <c r="EK77" s="119"/>
      <c r="EL77" s="119"/>
      <c r="EM77" s="28" t="s">
        <v>10</v>
      </c>
      <c r="EN77" s="119"/>
      <c r="EO77" s="119"/>
      <c r="EP77" s="119"/>
      <c r="EQ77" s="119"/>
      <c r="ER77" s="119"/>
      <c r="ES77" s="119"/>
      <c r="ET77" s="119"/>
      <c r="EU77" s="119"/>
      <c r="EV77" s="119"/>
      <c r="EW77" s="119"/>
      <c r="EX77" s="28" t="s">
        <v>10</v>
      </c>
      <c r="EY77" s="119"/>
      <c r="EZ77" s="119"/>
      <c r="FA77" s="10"/>
      <c r="FB77" s="10"/>
      <c r="FC77" s="12"/>
      <c r="FI77" s="60"/>
      <c r="FJ77" s="60" t="s">
        <v>86</v>
      </c>
      <c r="FK77" s="60" t="s">
        <v>87</v>
      </c>
      <c r="FL77" s="60" t="s">
        <v>88</v>
      </c>
      <c r="FM77" s="60" t="s">
        <v>89</v>
      </c>
      <c r="FN77" s="60" t="s">
        <v>90</v>
      </c>
      <c r="FO77" s="60" t="s">
        <v>88</v>
      </c>
      <c r="FP77" s="60" t="s">
        <v>89</v>
      </c>
      <c r="FQ77" s="60" t="s">
        <v>90</v>
      </c>
      <c r="FR77" s="58">
        <v>4</v>
      </c>
    </row>
    <row r="78" spans="1:174" x14ac:dyDescent="0.2">
      <c r="A78" s="29" t="s">
        <v>29</v>
      </c>
      <c r="B78" s="9">
        <f t="shared" ref="B78:K92" si="380">IF(B54="NA","NA",IF(B54="YES",1,0))</f>
        <v>1</v>
      </c>
      <c r="C78" s="9">
        <f t="shared" si="380"/>
        <v>1</v>
      </c>
      <c r="D78" s="9">
        <f t="shared" si="380"/>
        <v>1</v>
      </c>
      <c r="E78" s="9">
        <f t="shared" si="380"/>
        <v>1</v>
      </c>
      <c r="F78" s="9">
        <f t="shared" si="380"/>
        <v>1</v>
      </c>
      <c r="G78" s="9">
        <f t="shared" si="380"/>
        <v>1</v>
      </c>
      <c r="H78" s="9">
        <f t="shared" si="380"/>
        <v>1</v>
      </c>
      <c r="I78" s="9">
        <f t="shared" si="380"/>
        <v>1</v>
      </c>
      <c r="J78" s="9">
        <f t="shared" si="380"/>
        <v>1</v>
      </c>
      <c r="K78" s="9">
        <f t="shared" si="380"/>
        <v>1</v>
      </c>
      <c r="L78" s="29" t="s">
        <v>29</v>
      </c>
      <c r="M78" s="9">
        <f t="shared" ref="M78:U78" si="381">IF(M54="NA","NA",IF(M54="YES",1,0))</f>
        <v>1</v>
      </c>
      <c r="N78" s="9">
        <f t="shared" si="381"/>
        <v>1</v>
      </c>
      <c r="O78" s="9">
        <f t="shared" si="381"/>
        <v>1</v>
      </c>
      <c r="P78" s="9">
        <f t="shared" si="381"/>
        <v>1</v>
      </c>
      <c r="Q78" s="9">
        <f t="shared" si="381"/>
        <v>1</v>
      </c>
      <c r="R78" s="9">
        <f t="shared" si="381"/>
        <v>1</v>
      </c>
      <c r="S78" s="9">
        <f t="shared" si="381"/>
        <v>1</v>
      </c>
      <c r="T78" s="9">
        <f t="shared" si="381"/>
        <v>1</v>
      </c>
      <c r="U78" s="9">
        <f t="shared" si="381"/>
        <v>1</v>
      </c>
      <c r="V78" s="29" t="s">
        <v>29</v>
      </c>
      <c r="W78" s="9">
        <f t="shared" ref="W78:AE78" si="382">IF(W54="NA","NA",IF(W54="YES",1,0))</f>
        <v>1</v>
      </c>
      <c r="X78" s="9">
        <f t="shared" si="382"/>
        <v>1</v>
      </c>
      <c r="Y78" s="9">
        <f t="shared" si="382"/>
        <v>1</v>
      </c>
      <c r="Z78" s="9">
        <f t="shared" si="382"/>
        <v>1</v>
      </c>
      <c r="AA78" s="9">
        <f t="shared" si="382"/>
        <v>1</v>
      </c>
      <c r="AB78" s="9">
        <f t="shared" si="382"/>
        <v>1</v>
      </c>
      <c r="AC78" s="9">
        <f t="shared" si="382"/>
        <v>1</v>
      </c>
      <c r="AD78" s="9">
        <f t="shared" si="382"/>
        <v>1</v>
      </c>
      <c r="AE78" s="9">
        <f t="shared" si="382"/>
        <v>1</v>
      </c>
      <c r="AF78" s="9">
        <f t="shared" ref="AF78" si="383">IF(AF54="NA","NA",IF(AF54="YES",1,0))</f>
        <v>1</v>
      </c>
      <c r="AG78" s="29" t="s">
        <v>29</v>
      </c>
      <c r="AH78" s="9">
        <f t="shared" ref="AH78" si="384">IF(AH54="NA","NA",IF(AH54="YES",1,0))</f>
        <v>1</v>
      </c>
      <c r="AI78" s="9">
        <f t="shared" ref="AI78:AP78" si="385">IF(AI54="NA","NA",IF(AI54="YES",1,0))</f>
        <v>1</v>
      </c>
      <c r="AJ78" s="9">
        <f t="shared" si="385"/>
        <v>1</v>
      </c>
      <c r="AK78" s="9">
        <f t="shared" si="385"/>
        <v>1</v>
      </c>
      <c r="AL78" s="9">
        <f t="shared" si="385"/>
        <v>1</v>
      </c>
      <c r="AM78" s="9">
        <f t="shared" si="385"/>
        <v>1</v>
      </c>
      <c r="AN78" s="9">
        <f t="shared" si="385"/>
        <v>1</v>
      </c>
      <c r="AO78" s="9">
        <f t="shared" si="385"/>
        <v>1</v>
      </c>
      <c r="AP78" s="9">
        <f t="shared" si="385"/>
        <v>1</v>
      </c>
      <c r="AQ78" s="9">
        <f t="shared" ref="AQ78" si="386">IF(AQ54="NA","NA",IF(AQ54="YES",1,0))</f>
        <v>1</v>
      </c>
      <c r="AR78" s="29" t="s">
        <v>29</v>
      </c>
      <c r="AS78" s="9">
        <f t="shared" ref="AS78" si="387">IF(AS54="NA","NA",IF(AS54="YES",1,0))</f>
        <v>1</v>
      </c>
      <c r="AT78" s="9">
        <f t="shared" ref="AT78:BA78" si="388">IF(AT54="NA","NA",IF(AT54="YES",1,0))</f>
        <v>1</v>
      </c>
      <c r="AU78" s="9">
        <f t="shared" si="388"/>
        <v>1</v>
      </c>
      <c r="AV78" s="9">
        <f t="shared" si="388"/>
        <v>1</v>
      </c>
      <c r="AW78" s="9">
        <f t="shared" si="388"/>
        <v>1</v>
      </c>
      <c r="AX78" s="9">
        <f t="shared" si="388"/>
        <v>1</v>
      </c>
      <c r="AY78" s="9">
        <f t="shared" si="388"/>
        <v>1</v>
      </c>
      <c r="AZ78" s="9">
        <f t="shared" si="388"/>
        <v>1</v>
      </c>
      <c r="BA78" s="9">
        <f t="shared" si="388"/>
        <v>1</v>
      </c>
      <c r="BB78" s="9">
        <f t="shared" ref="BB78" si="389">IF(BB54="NA","NA",IF(BB54="YES",1,0))</f>
        <v>1</v>
      </c>
      <c r="BC78" s="29" t="s">
        <v>29</v>
      </c>
      <c r="BD78" s="9">
        <f t="shared" ref="BD78" si="390">IF(BD54="NA","NA",IF(BD54="YES",1,0))</f>
        <v>1</v>
      </c>
      <c r="BE78" s="9">
        <f t="shared" ref="BE78:BL78" si="391">IF(BE54="NA","NA",IF(BE54="YES",1,0))</f>
        <v>1</v>
      </c>
      <c r="BF78" s="9">
        <f t="shared" si="391"/>
        <v>1</v>
      </c>
      <c r="BG78" s="9">
        <f t="shared" si="391"/>
        <v>1</v>
      </c>
      <c r="BH78" s="9">
        <f t="shared" si="391"/>
        <v>1</v>
      </c>
      <c r="BI78" s="9">
        <f t="shared" si="391"/>
        <v>1</v>
      </c>
      <c r="BJ78" s="9">
        <f t="shared" si="391"/>
        <v>1</v>
      </c>
      <c r="BK78" s="9">
        <f t="shared" si="391"/>
        <v>1</v>
      </c>
      <c r="BL78" s="9">
        <f t="shared" si="391"/>
        <v>1</v>
      </c>
      <c r="BM78" s="9">
        <f t="shared" ref="BM78" si="392">IF(BM54="NA","NA",IF(BM54="YES",1,0))</f>
        <v>1</v>
      </c>
      <c r="BN78" s="29" t="s">
        <v>29</v>
      </c>
      <c r="BO78" s="9">
        <f>IF(BM54="NA","NA",IF(BM54="YES",1,0))</f>
        <v>1</v>
      </c>
      <c r="BP78" s="9">
        <f t="shared" ref="BP78:BW78" si="393">IF(BP54="NA","NA",IF(BP54="YES",1,0))</f>
        <v>1</v>
      </c>
      <c r="BQ78" s="9">
        <f t="shared" si="393"/>
        <v>1</v>
      </c>
      <c r="BR78" s="9">
        <f t="shared" si="393"/>
        <v>1</v>
      </c>
      <c r="BS78" s="9">
        <f t="shared" si="393"/>
        <v>1</v>
      </c>
      <c r="BT78" s="9">
        <f t="shared" si="393"/>
        <v>1</v>
      </c>
      <c r="BU78" s="9">
        <f t="shared" si="393"/>
        <v>1</v>
      </c>
      <c r="BV78" s="9">
        <f t="shared" si="393"/>
        <v>1</v>
      </c>
      <c r="BW78" s="9">
        <f t="shared" si="393"/>
        <v>1</v>
      </c>
      <c r="BX78" s="9">
        <f t="shared" ref="BX78" si="394">IF(BX54="NA","NA",IF(BX54="YES",1,0))</f>
        <v>1</v>
      </c>
      <c r="BY78" s="29" t="s">
        <v>29</v>
      </c>
      <c r="BZ78" s="9">
        <f>IF(BX54="NA","NA",IF(BX54="YES",1,0))</f>
        <v>1</v>
      </c>
      <c r="CA78" s="9">
        <f t="shared" ref="CA78:CG78" si="395">IF(CA54="NA","NA",IF(CA54="YES",1,0))</f>
        <v>1</v>
      </c>
      <c r="CB78" s="9">
        <f t="shared" si="395"/>
        <v>1</v>
      </c>
      <c r="CC78" s="9">
        <f t="shared" si="395"/>
        <v>1</v>
      </c>
      <c r="CD78" s="9">
        <f t="shared" si="395"/>
        <v>1</v>
      </c>
      <c r="CE78" s="9">
        <f t="shared" si="395"/>
        <v>1</v>
      </c>
      <c r="CF78" s="9">
        <f t="shared" si="395"/>
        <v>1</v>
      </c>
      <c r="CG78" s="9">
        <f t="shared" si="395"/>
        <v>1</v>
      </c>
      <c r="CH78" s="9">
        <f t="shared" ref="CH78:CI78" si="396">IF(CH54="NA","NA",IF(CH54="YES",1,0))</f>
        <v>1</v>
      </c>
      <c r="CI78" s="9">
        <f t="shared" si="396"/>
        <v>1</v>
      </c>
      <c r="CJ78" s="29" t="s">
        <v>29</v>
      </c>
      <c r="CK78" s="9">
        <f t="shared" ref="CK78:CL80" si="397">IF(CH54="NA","NA",IF(CH54="YES",1,0))</f>
        <v>1</v>
      </c>
      <c r="CL78" s="9">
        <f t="shared" si="397"/>
        <v>1</v>
      </c>
      <c r="CM78" s="9">
        <f t="shared" ref="CM78:CR78" si="398">IF(CM54="NA","NA",IF(CM54="YES",1,0))</f>
        <v>1</v>
      </c>
      <c r="CN78" s="9">
        <f t="shared" si="398"/>
        <v>1</v>
      </c>
      <c r="CO78" s="9">
        <f t="shared" si="398"/>
        <v>1</v>
      </c>
      <c r="CP78" s="9">
        <f t="shared" si="398"/>
        <v>1</v>
      </c>
      <c r="CQ78" s="9">
        <f t="shared" si="398"/>
        <v>1</v>
      </c>
      <c r="CR78" s="9">
        <f t="shared" si="398"/>
        <v>1</v>
      </c>
      <c r="CS78" s="9">
        <f t="shared" ref="CS78:CT78" si="399">IF(CS54="NA","NA",IF(CS54="YES",1,0))</f>
        <v>1</v>
      </c>
      <c r="CT78" s="9">
        <f t="shared" si="399"/>
        <v>1</v>
      </c>
      <c r="CU78" s="29" t="s">
        <v>29</v>
      </c>
      <c r="CV78" s="9">
        <f t="shared" ref="CV78:CW80" si="400">IF(CS54="NA","NA",IF(CS54="YES",1,0))</f>
        <v>1</v>
      </c>
      <c r="CW78" s="9">
        <f t="shared" si="400"/>
        <v>1</v>
      </c>
      <c r="CX78" s="9">
        <f t="shared" ref="CX78:DC78" si="401">IF(CX54="NA","NA",IF(CX54="YES",1,0))</f>
        <v>1</v>
      </c>
      <c r="CY78" s="9">
        <f t="shared" si="401"/>
        <v>1</v>
      </c>
      <c r="CZ78" s="9">
        <f t="shared" si="401"/>
        <v>1</v>
      </c>
      <c r="DA78" s="9">
        <f t="shared" si="401"/>
        <v>1</v>
      </c>
      <c r="DB78" s="9">
        <f t="shared" si="401"/>
        <v>1</v>
      </c>
      <c r="DC78" s="9">
        <f t="shared" si="401"/>
        <v>1</v>
      </c>
      <c r="DD78" s="9">
        <f t="shared" ref="DD78:DE78" si="402">IF(DD54="NA","NA",IF(DD54="YES",1,0))</f>
        <v>1</v>
      </c>
      <c r="DE78" s="9">
        <f t="shared" si="402"/>
        <v>1</v>
      </c>
      <c r="DF78" s="29" t="s">
        <v>29</v>
      </c>
      <c r="DG78" s="9">
        <f>IF(DD54="NA","NA",IF(DD54="YES",1,0))</f>
        <v>1</v>
      </c>
      <c r="DH78" s="9">
        <f t="shared" ref="DH78:DI80" si="403">IF(DH54="NA","NA",IF(DH54="YES",1,0))</f>
        <v>1</v>
      </c>
      <c r="DI78" s="9">
        <f t="shared" si="403"/>
        <v>1</v>
      </c>
      <c r="DJ78" s="9">
        <f t="shared" ref="DJ78:DP78" si="404">IF(DJ54="NA","NA",IF(DJ54="YES",1,0))</f>
        <v>1</v>
      </c>
      <c r="DK78" s="9">
        <f t="shared" si="404"/>
        <v>1</v>
      </c>
      <c r="DL78" s="9">
        <f t="shared" si="404"/>
        <v>1</v>
      </c>
      <c r="DM78" s="9">
        <f t="shared" si="404"/>
        <v>1</v>
      </c>
      <c r="DN78" s="9">
        <f t="shared" si="404"/>
        <v>1</v>
      </c>
      <c r="DO78" s="9">
        <f t="shared" si="404"/>
        <v>1</v>
      </c>
      <c r="DP78" s="9">
        <f t="shared" si="404"/>
        <v>1</v>
      </c>
      <c r="DQ78" s="29" t="s">
        <v>29</v>
      </c>
      <c r="DR78" s="9">
        <f t="shared" ref="DR78:EA78" si="405">IF(DR54="NA","NA",IF(DR54="YES",1,0))</f>
        <v>1</v>
      </c>
      <c r="DS78" s="9">
        <f t="shared" si="405"/>
        <v>1</v>
      </c>
      <c r="DT78" s="9">
        <f t="shared" si="405"/>
        <v>1</v>
      </c>
      <c r="DU78" s="9">
        <f t="shared" si="405"/>
        <v>1</v>
      </c>
      <c r="DV78" s="9">
        <f t="shared" si="405"/>
        <v>1</v>
      </c>
      <c r="DW78" s="9">
        <f t="shared" si="405"/>
        <v>1</v>
      </c>
      <c r="DX78" s="9">
        <f t="shared" si="405"/>
        <v>1</v>
      </c>
      <c r="DY78" s="9">
        <f t="shared" si="405"/>
        <v>1</v>
      </c>
      <c r="DZ78" s="9">
        <f t="shared" si="405"/>
        <v>1</v>
      </c>
      <c r="EA78" s="9">
        <f t="shared" si="405"/>
        <v>1</v>
      </c>
      <c r="EB78" s="29" t="s">
        <v>29</v>
      </c>
      <c r="EC78" s="119">
        <f t="shared" ref="EC78:ED80" si="406">IF(EC54="NA","NA",IF(EC54="YES",1,0))</f>
        <v>1</v>
      </c>
      <c r="ED78" s="119">
        <f t="shared" si="406"/>
        <v>1</v>
      </c>
      <c r="EE78" s="119">
        <f t="shared" ref="EE78:EK78" si="407">IF(EE54="NA","NA",IF(EE54="YES",1,0))</f>
        <v>1</v>
      </c>
      <c r="EF78" s="119">
        <f t="shared" si="407"/>
        <v>1</v>
      </c>
      <c r="EG78" s="119">
        <f t="shared" si="407"/>
        <v>1</v>
      </c>
      <c r="EH78" s="119">
        <f t="shared" si="407"/>
        <v>1</v>
      </c>
      <c r="EI78" s="119">
        <f t="shared" si="407"/>
        <v>1</v>
      </c>
      <c r="EJ78" s="119">
        <f t="shared" si="407"/>
        <v>1</v>
      </c>
      <c r="EK78" s="119">
        <f t="shared" si="407"/>
        <v>1</v>
      </c>
      <c r="EL78" s="119">
        <f>IF(EL54="NA","NA",IF(EL54="YES",1,0))</f>
        <v>1</v>
      </c>
      <c r="EM78" s="29" t="s">
        <v>29</v>
      </c>
      <c r="EN78" s="119">
        <f t="shared" ref="EN78:EP80" si="408">IF(EN54="NA","NA",IF(EN54="YES",1,0))</f>
        <v>1</v>
      </c>
      <c r="EO78" s="119">
        <f t="shared" si="408"/>
        <v>1</v>
      </c>
      <c r="EP78" s="119">
        <f t="shared" si="408"/>
        <v>1</v>
      </c>
      <c r="EQ78" s="119">
        <f t="shared" ref="EQ78:EW78" si="409">IF(EQ54="NA","NA",IF(EQ54="YES",1,0))</f>
        <v>0</v>
      </c>
      <c r="ER78" s="119">
        <f t="shared" si="409"/>
        <v>0</v>
      </c>
      <c r="ES78" s="119">
        <f t="shared" si="409"/>
        <v>0</v>
      </c>
      <c r="ET78" s="119">
        <f t="shared" si="409"/>
        <v>0</v>
      </c>
      <c r="EU78" s="119">
        <f t="shared" si="409"/>
        <v>0</v>
      </c>
      <c r="EV78" s="119">
        <f t="shared" si="409"/>
        <v>0</v>
      </c>
      <c r="EW78" s="119">
        <f t="shared" si="409"/>
        <v>0</v>
      </c>
      <c r="EX78" s="29" t="s">
        <v>29</v>
      </c>
      <c r="EY78" s="119">
        <f t="shared" ref="EY78:EZ78" si="410">IF(EY54="NA","NA",IF(EY54="YES",1,0))</f>
        <v>0</v>
      </c>
      <c r="EZ78" s="119">
        <f t="shared" si="410"/>
        <v>0</v>
      </c>
      <c r="FA78" s="10">
        <f>SUM(B78:EW78)</f>
        <v>132</v>
      </c>
      <c r="FB78" s="10"/>
      <c r="FC78" s="13">
        <f>FA78/(FA78+FA98)*100</f>
        <v>100</v>
      </c>
      <c r="FI78" s="60"/>
      <c r="FJ78" s="60" t="s">
        <v>91</v>
      </c>
      <c r="FK78" s="60" t="s">
        <v>92</v>
      </c>
      <c r="FL78" s="60" t="s">
        <v>90</v>
      </c>
      <c r="FM78" s="60" t="s">
        <v>90</v>
      </c>
      <c r="FN78" s="60"/>
      <c r="FO78" s="60" t="s">
        <v>90</v>
      </c>
      <c r="FP78" s="60" t="s">
        <v>90</v>
      </c>
      <c r="FQ78" s="60"/>
      <c r="FR78" s="58">
        <v>5</v>
      </c>
    </row>
    <row r="79" spans="1:174" ht="10.8" thickBot="1" x14ac:dyDescent="0.25">
      <c r="A79" s="29" t="s">
        <v>30</v>
      </c>
      <c r="B79" s="9">
        <f t="shared" si="380"/>
        <v>1</v>
      </c>
      <c r="C79" s="9">
        <f t="shared" si="380"/>
        <v>1</v>
      </c>
      <c r="D79" s="9">
        <f t="shared" si="380"/>
        <v>1</v>
      </c>
      <c r="E79" s="9">
        <f t="shared" si="380"/>
        <v>1</v>
      </c>
      <c r="F79" s="9">
        <f t="shared" si="380"/>
        <v>1</v>
      </c>
      <c r="G79" s="9">
        <f t="shared" si="380"/>
        <v>1</v>
      </c>
      <c r="H79" s="9">
        <f t="shared" si="380"/>
        <v>1</v>
      </c>
      <c r="I79" s="9">
        <f t="shared" si="380"/>
        <v>1</v>
      </c>
      <c r="J79" s="9">
        <f t="shared" si="380"/>
        <v>1</v>
      </c>
      <c r="K79" s="9">
        <f t="shared" si="380"/>
        <v>1</v>
      </c>
      <c r="L79" s="29" t="s">
        <v>30</v>
      </c>
      <c r="M79" s="9">
        <f t="shared" ref="M79:U79" si="411">IF(M55="NA","NA",IF(M55="YES",1,0))</f>
        <v>1</v>
      </c>
      <c r="N79" s="9">
        <f t="shared" si="411"/>
        <v>1</v>
      </c>
      <c r="O79" s="9">
        <f t="shared" si="411"/>
        <v>1</v>
      </c>
      <c r="P79" s="9">
        <f t="shared" si="411"/>
        <v>1</v>
      </c>
      <c r="Q79" s="9">
        <f t="shared" si="411"/>
        <v>1</v>
      </c>
      <c r="R79" s="9">
        <f t="shared" si="411"/>
        <v>1</v>
      </c>
      <c r="S79" s="9">
        <f t="shared" si="411"/>
        <v>1</v>
      </c>
      <c r="T79" s="9">
        <f t="shared" si="411"/>
        <v>1</v>
      </c>
      <c r="U79" s="9">
        <f t="shared" si="411"/>
        <v>1</v>
      </c>
      <c r="V79" s="29" t="s">
        <v>30</v>
      </c>
      <c r="W79" s="9">
        <f t="shared" ref="W79:AE79" si="412">IF(W55="NA","NA",IF(W55="YES",1,0))</f>
        <v>1</v>
      </c>
      <c r="X79" s="9">
        <f t="shared" si="412"/>
        <v>1</v>
      </c>
      <c r="Y79" s="9">
        <f t="shared" si="412"/>
        <v>1</v>
      </c>
      <c r="Z79" s="9">
        <f t="shared" si="412"/>
        <v>1</v>
      </c>
      <c r="AA79" s="9">
        <f t="shared" si="412"/>
        <v>1</v>
      </c>
      <c r="AB79" s="9">
        <f t="shared" si="412"/>
        <v>1</v>
      </c>
      <c r="AC79" s="9">
        <f t="shared" si="412"/>
        <v>1</v>
      </c>
      <c r="AD79" s="9">
        <f t="shared" si="412"/>
        <v>1</v>
      </c>
      <c r="AE79" s="9">
        <f t="shared" si="412"/>
        <v>1</v>
      </c>
      <c r="AF79" s="9">
        <f t="shared" ref="AF79" si="413">IF(AF55="NA","NA",IF(AF55="YES",1,0))</f>
        <v>1</v>
      </c>
      <c r="AG79" s="29" t="s">
        <v>30</v>
      </c>
      <c r="AH79" s="9">
        <f t="shared" ref="AH79" si="414">IF(AH55="NA","NA",IF(AH55="YES",1,0))</f>
        <v>1</v>
      </c>
      <c r="AI79" s="9">
        <f t="shared" ref="AI79:AP79" si="415">IF(AI55="NA","NA",IF(AI55="YES",1,0))</f>
        <v>1</v>
      </c>
      <c r="AJ79" s="9">
        <f t="shared" si="415"/>
        <v>1</v>
      </c>
      <c r="AK79" s="9">
        <f t="shared" si="415"/>
        <v>1</v>
      </c>
      <c r="AL79" s="9">
        <f t="shared" si="415"/>
        <v>1</v>
      </c>
      <c r="AM79" s="9">
        <f t="shared" si="415"/>
        <v>1</v>
      </c>
      <c r="AN79" s="9">
        <f t="shared" si="415"/>
        <v>1</v>
      </c>
      <c r="AO79" s="9">
        <f t="shared" si="415"/>
        <v>1</v>
      </c>
      <c r="AP79" s="9">
        <f t="shared" si="415"/>
        <v>1</v>
      </c>
      <c r="AQ79" s="9">
        <f t="shared" ref="AQ79" si="416">IF(AQ55="NA","NA",IF(AQ55="YES",1,0))</f>
        <v>1</v>
      </c>
      <c r="AR79" s="29" t="s">
        <v>30</v>
      </c>
      <c r="AS79" s="9">
        <f t="shared" ref="AS79" si="417">IF(AS55="NA","NA",IF(AS55="YES",1,0))</f>
        <v>1</v>
      </c>
      <c r="AT79" s="9">
        <f t="shared" ref="AT79:BA79" si="418">IF(AT55="NA","NA",IF(AT55="YES",1,0))</f>
        <v>1</v>
      </c>
      <c r="AU79" s="9">
        <f t="shared" si="418"/>
        <v>1</v>
      </c>
      <c r="AV79" s="9">
        <f t="shared" si="418"/>
        <v>1</v>
      </c>
      <c r="AW79" s="9">
        <f t="shared" si="418"/>
        <v>1</v>
      </c>
      <c r="AX79" s="9">
        <f t="shared" si="418"/>
        <v>1</v>
      </c>
      <c r="AY79" s="9">
        <f t="shared" si="418"/>
        <v>1</v>
      </c>
      <c r="AZ79" s="9">
        <f t="shared" si="418"/>
        <v>1</v>
      </c>
      <c r="BA79" s="9">
        <f t="shared" si="418"/>
        <v>1</v>
      </c>
      <c r="BB79" s="9">
        <f t="shared" ref="BB79" si="419">IF(BB55="NA","NA",IF(BB55="YES",1,0))</f>
        <v>1</v>
      </c>
      <c r="BC79" s="29" t="s">
        <v>30</v>
      </c>
      <c r="BD79" s="9">
        <f t="shared" ref="BD79" si="420">IF(BD55="NA","NA",IF(BD55="YES",1,0))</f>
        <v>1</v>
      </c>
      <c r="BE79" s="9">
        <f t="shared" ref="BE79:BL79" si="421">IF(BE55="NA","NA",IF(BE55="YES",1,0))</f>
        <v>1</v>
      </c>
      <c r="BF79" s="9">
        <f t="shared" si="421"/>
        <v>1</v>
      </c>
      <c r="BG79" s="9">
        <f t="shared" si="421"/>
        <v>1</v>
      </c>
      <c r="BH79" s="9">
        <f t="shared" si="421"/>
        <v>1</v>
      </c>
      <c r="BI79" s="9">
        <f t="shared" si="421"/>
        <v>1</v>
      </c>
      <c r="BJ79" s="9">
        <f t="shared" si="421"/>
        <v>1</v>
      </c>
      <c r="BK79" s="9">
        <f t="shared" si="421"/>
        <v>1</v>
      </c>
      <c r="BL79" s="9">
        <f t="shared" si="421"/>
        <v>1</v>
      </c>
      <c r="BM79" s="9">
        <f t="shared" ref="BM79" si="422">IF(BM55="NA","NA",IF(BM55="YES",1,0))</f>
        <v>1</v>
      </c>
      <c r="BN79" s="29" t="s">
        <v>30</v>
      </c>
      <c r="BO79" s="9">
        <f>IF(BM55="NA","NA",IF(BM55="YES",1,0))</f>
        <v>1</v>
      </c>
      <c r="BP79" s="9">
        <f t="shared" ref="BP79:BW79" si="423">IF(BP55="NA","NA",IF(BP55="YES",1,0))</f>
        <v>1</v>
      </c>
      <c r="BQ79" s="9">
        <f t="shared" si="423"/>
        <v>1</v>
      </c>
      <c r="BR79" s="9">
        <f t="shared" si="423"/>
        <v>1</v>
      </c>
      <c r="BS79" s="9">
        <f t="shared" si="423"/>
        <v>1</v>
      </c>
      <c r="BT79" s="9">
        <f t="shared" si="423"/>
        <v>1</v>
      </c>
      <c r="BU79" s="9">
        <f t="shared" si="423"/>
        <v>1</v>
      </c>
      <c r="BV79" s="9">
        <f t="shared" si="423"/>
        <v>1</v>
      </c>
      <c r="BW79" s="9">
        <f t="shared" si="423"/>
        <v>1</v>
      </c>
      <c r="BX79" s="9">
        <f t="shared" ref="BX79" si="424">IF(BX55="NA","NA",IF(BX55="YES",1,0))</f>
        <v>1</v>
      </c>
      <c r="BY79" s="29" t="s">
        <v>30</v>
      </c>
      <c r="BZ79" s="9">
        <f>IF(BX55="NA","NA",IF(BX55="YES",1,0))</f>
        <v>1</v>
      </c>
      <c r="CA79" s="9">
        <f t="shared" ref="CA79:CG79" si="425">IF(CA55="NA","NA",IF(CA55="YES",1,0))</f>
        <v>1</v>
      </c>
      <c r="CB79" s="9">
        <f t="shared" si="425"/>
        <v>1</v>
      </c>
      <c r="CC79" s="9">
        <f t="shared" si="425"/>
        <v>1</v>
      </c>
      <c r="CD79" s="9">
        <f t="shared" si="425"/>
        <v>1</v>
      </c>
      <c r="CE79" s="9">
        <f t="shared" si="425"/>
        <v>1</v>
      </c>
      <c r="CF79" s="9">
        <f t="shared" si="425"/>
        <v>1</v>
      </c>
      <c r="CG79" s="9">
        <f t="shared" si="425"/>
        <v>1</v>
      </c>
      <c r="CH79" s="9">
        <f t="shared" ref="CH79:CI79" si="426">IF(CH55="NA","NA",IF(CH55="YES",1,0))</f>
        <v>1</v>
      </c>
      <c r="CI79" s="9">
        <f t="shared" si="426"/>
        <v>1</v>
      </c>
      <c r="CJ79" s="29" t="s">
        <v>30</v>
      </c>
      <c r="CK79" s="9">
        <f t="shared" si="397"/>
        <v>1</v>
      </c>
      <c r="CL79" s="9">
        <f t="shared" si="397"/>
        <v>1</v>
      </c>
      <c r="CM79" s="9">
        <f t="shared" ref="CM79:CR79" si="427">IF(CM55="NA","NA",IF(CM55="YES",1,0))</f>
        <v>1</v>
      </c>
      <c r="CN79" s="9">
        <f t="shared" si="427"/>
        <v>1</v>
      </c>
      <c r="CO79" s="9">
        <f t="shared" si="427"/>
        <v>1</v>
      </c>
      <c r="CP79" s="9">
        <f t="shared" si="427"/>
        <v>1</v>
      </c>
      <c r="CQ79" s="9">
        <f t="shared" si="427"/>
        <v>1</v>
      </c>
      <c r="CR79" s="9">
        <f t="shared" si="427"/>
        <v>1</v>
      </c>
      <c r="CS79" s="9">
        <f t="shared" ref="CS79:CT79" si="428">IF(CS55="NA","NA",IF(CS55="YES",1,0))</f>
        <v>1</v>
      </c>
      <c r="CT79" s="9">
        <f t="shared" si="428"/>
        <v>1</v>
      </c>
      <c r="CU79" s="29" t="s">
        <v>30</v>
      </c>
      <c r="CV79" s="9">
        <f t="shared" si="400"/>
        <v>1</v>
      </c>
      <c r="CW79" s="9">
        <f t="shared" si="400"/>
        <v>1</v>
      </c>
      <c r="CX79" s="9">
        <f t="shared" ref="CX79:DC79" si="429">IF(CX55="NA","NA",IF(CX55="YES",1,0))</f>
        <v>1</v>
      </c>
      <c r="CY79" s="9">
        <f t="shared" si="429"/>
        <v>1</v>
      </c>
      <c r="CZ79" s="9">
        <f t="shared" si="429"/>
        <v>1</v>
      </c>
      <c r="DA79" s="9">
        <f t="shared" si="429"/>
        <v>1</v>
      </c>
      <c r="DB79" s="9">
        <f t="shared" si="429"/>
        <v>1</v>
      </c>
      <c r="DC79" s="9">
        <f t="shared" si="429"/>
        <v>1</v>
      </c>
      <c r="DD79" s="9">
        <f t="shared" ref="DD79:DE79" si="430">IF(DD55="NA","NA",IF(DD55="YES",1,0))</f>
        <v>1</v>
      </c>
      <c r="DE79" s="9">
        <f t="shared" si="430"/>
        <v>1</v>
      </c>
      <c r="DF79" s="29" t="s">
        <v>30</v>
      </c>
      <c r="DG79" s="9">
        <f>IF(DD55="NA","NA",IF(DD55="YES",1,0))</f>
        <v>1</v>
      </c>
      <c r="DH79" s="9">
        <f t="shared" si="403"/>
        <v>1</v>
      </c>
      <c r="DI79" s="9">
        <f t="shared" si="403"/>
        <v>1</v>
      </c>
      <c r="DJ79" s="9">
        <f t="shared" ref="DJ79:DP79" si="431">IF(DJ55="NA","NA",IF(DJ55="YES",1,0))</f>
        <v>1</v>
      </c>
      <c r="DK79" s="9">
        <f t="shared" si="431"/>
        <v>1</v>
      </c>
      <c r="DL79" s="9">
        <f t="shared" si="431"/>
        <v>1</v>
      </c>
      <c r="DM79" s="9">
        <f t="shared" si="431"/>
        <v>1</v>
      </c>
      <c r="DN79" s="9">
        <f t="shared" si="431"/>
        <v>1</v>
      </c>
      <c r="DO79" s="9">
        <f t="shared" si="431"/>
        <v>1</v>
      </c>
      <c r="DP79" s="9">
        <f t="shared" si="431"/>
        <v>1</v>
      </c>
      <c r="DQ79" s="29" t="s">
        <v>30</v>
      </c>
      <c r="DR79" s="9">
        <f t="shared" ref="DR79:EA79" si="432">IF(DR55="NA","NA",IF(DR55="YES",1,0))</f>
        <v>1</v>
      </c>
      <c r="DS79" s="9">
        <f t="shared" si="432"/>
        <v>1</v>
      </c>
      <c r="DT79" s="9">
        <f t="shared" si="432"/>
        <v>1</v>
      </c>
      <c r="DU79" s="9">
        <f t="shared" si="432"/>
        <v>1</v>
      </c>
      <c r="DV79" s="9">
        <f t="shared" si="432"/>
        <v>1</v>
      </c>
      <c r="DW79" s="9">
        <f t="shared" si="432"/>
        <v>1</v>
      </c>
      <c r="DX79" s="9">
        <f t="shared" si="432"/>
        <v>1</v>
      </c>
      <c r="DY79" s="9">
        <f t="shared" si="432"/>
        <v>1</v>
      </c>
      <c r="DZ79" s="9">
        <f t="shared" si="432"/>
        <v>1</v>
      </c>
      <c r="EA79" s="9">
        <f t="shared" si="432"/>
        <v>1</v>
      </c>
      <c r="EB79" s="29" t="s">
        <v>30</v>
      </c>
      <c r="EC79" s="119">
        <f t="shared" si="406"/>
        <v>1</v>
      </c>
      <c r="ED79" s="119">
        <f t="shared" si="406"/>
        <v>1</v>
      </c>
      <c r="EE79" s="119">
        <f t="shared" ref="EE79:EK79" si="433">IF(EE55="NA","NA",IF(EE55="YES",1,0))</f>
        <v>1</v>
      </c>
      <c r="EF79" s="119">
        <f t="shared" si="433"/>
        <v>1</v>
      </c>
      <c r="EG79" s="119">
        <f t="shared" si="433"/>
        <v>1</v>
      </c>
      <c r="EH79" s="119">
        <f t="shared" si="433"/>
        <v>1</v>
      </c>
      <c r="EI79" s="119">
        <f t="shared" si="433"/>
        <v>1</v>
      </c>
      <c r="EJ79" s="119">
        <f t="shared" si="433"/>
        <v>1</v>
      </c>
      <c r="EK79" s="119">
        <f t="shared" si="433"/>
        <v>1</v>
      </c>
      <c r="EL79" s="119">
        <f>IF(EL55="NA","NA",IF(EL55="YES",1,0))</f>
        <v>1</v>
      </c>
      <c r="EM79" s="29" t="s">
        <v>30</v>
      </c>
      <c r="EN79" s="119">
        <f t="shared" si="408"/>
        <v>1</v>
      </c>
      <c r="EO79" s="119">
        <f t="shared" si="408"/>
        <v>1</v>
      </c>
      <c r="EP79" s="119">
        <f t="shared" si="408"/>
        <v>1</v>
      </c>
      <c r="EQ79" s="119">
        <f t="shared" ref="EQ79:EW79" si="434">IF(EQ55="NA","NA",IF(EQ55="YES",1,0))</f>
        <v>0</v>
      </c>
      <c r="ER79" s="119">
        <f t="shared" si="434"/>
        <v>0</v>
      </c>
      <c r="ES79" s="119">
        <f t="shared" si="434"/>
        <v>0</v>
      </c>
      <c r="ET79" s="119">
        <f t="shared" si="434"/>
        <v>0</v>
      </c>
      <c r="EU79" s="119">
        <f t="shared" si="434"/>
        <v>0</v>
      </c>
      <c r="EV79" s="119">
        <f t="shared" si="434"/>
        <v>0</v>
      </c>
      <c r="EW79" s="119">
        <f t="shared" si="434"/>
        <v>0</v>
      </c>
      <c r="EX79" s="29" t="s">
        <v>30</v>
      </c>
      <c r="EY79" s="119">
        <f t="shared" ref="EY79:EZ79" si="435">IF(EY55="NA","NA",IF(EY55="YES",1,0))</f>
        <v>0</v>
      </c>
      <c r="EZ79" s="119">
        <f t="shared" si="435"/>
        <v>0</v>
      </c>
      <c r="FA79" s="10">
        <f>SUM(B79:EW79)</f>
        <v>132</v>
      </c>
      <c r="FB79" s="10"/>
      <c r="FC79" s="13">
        <f>FA79/(FA79+FA99)*100</f>
        <v>100</v>
      </c>
      <c r="FI79" s="60"/>
      <c r="FJ79" s="60" t="s">
        <v>93</v>
      </c>
      <c r="FK79" s="60"/>
      <c r="FL79" s="60"/>
      <c r="FM79" s="60"/>
      <c r="FN79" s="60"/>
      <c r="FO79" s="60"/>
      <c r="FP79" s="60"/>
      <c r="FQ79" s="60"/>
      <c r="FR79" s="58">
        <v>6</v>
      </c>
    </row>
    <row r="80" spans="1:174" ht="10.8" thickBot="1" x14ac:dyDescent="0.25">
      <c r="A80" s="29" t="s">
        <v>31</v>
      </c>
      <c r="B80" s="9">
        <f t="shared" si="380"/>
        <v>1</v>
      </c>
      <c r="C80" s="9">
        <f t="shared" si="380"/>
        <v>1</v>
      </c>
      <c r="D80" s="9">
        <f t="shared" si="380"/>
        <v>1</v>
      </c>
      <c r="E80" s="9">
        <f t="shared" si="380"/>
        <v>1</v>
      </c>
      <c r="F80" s="9">
        <f t="shared" si="380"/>
        <v>1</v>
      </c>
      <c r="G80" s="9">
        <f t="shared" si="380"/>
        <v>1</v>
      </c>
      <c r="H80" s="9">
        <f t="shared" si="380"/>
        <v>1</v>
      </c>
      <c r="I80" s="9">
        <f t="shared" si="380"/>
        <v>1</v>
      </c>
      <c r="J80" s="9">
        <f t="shared" si="380"/>
        <v>1</v>
      </c>
      <c r="K80" s="9">
        <f t="shared" si="380"/>
        <v>1</v>
      </c>
      <c r="L80" s="29" t="s">
        <v>31</v>
      </c>
      <c r="M80" s="9">
        <f t="shared" ref="M80:U80" si="436">IF(M56="NA","NA",IF(M56="YES",1,0))</f>
        <v>1</v>
      </c>
      <c r="N80" s="9">
        <f t="shared" si="436"/>
        <v>1</v>
      </c>
      <c r="O80" s="9">
        <f t="shared" si="436"/>
        <v>1</v>
      </c>
      <c r="P80" s="9">
        <f t="shared" si="436"/>
        <v>1</v>
      </c>
      <c r="Q80" s="9">
        <f t="shared" si="436"/>
        <v>1</v>
      </c>
      <c r="R80" s="9">
        <f t="shared" si="436"/>
        <v>1</v>
      </c>
      <c r="S80" s="9">
        <f t="shared" si="436"/>
        <v>1</v>
      </c>
      <c r="T80" s="9">
        <f t="shared" si="436"/>
        <v>1</v>
      </c>
      <c r="U80" s="9">
        <f t="shared" si="436"/>
        <v>1</v>
      </c>
      <c r="V80" s="29" t="s">
        <v>31</v>
      </c>
      <c r="W80" s="9">
        <f t="shared" ref="W80:AE80" si="437">IF(W56="NA","NA",IF(W56="YES",1,0))</f>
        <v>1</v>
      </c>
      <c r="X80" s="9">
        <f t="shared" si="437"/>
        <v>1</v>
      </c>
      <c r="Y80" s="9">
        <f t="shared" si="437"/>
        <v>1</v>
      </c>
      <c r="Z80" s="9">
        <f t="shared" si="437"/>
        <v>1</v>
      </c>
      <c r="AA80" s="9">
        <f t="shared" si="437"/>
        <v>1</v>
      </c>
      <c r="AB80" s="9">
        <f t="shared" si="437"/>
        <v>1</v>
      </c>
      <c r="AC80" s="9">
        <f t="shared" si="437"/>
        <v>1</v>
      </c>
      <c r="AD80" s="9">
        <f t="shared" si="437"/>
        <v>1</v>
      </c>
      <c r="AE80" s="9">
        <f t="shared" si="437"/>
        <v>1</v>
      </c>
      <c r="AF80" s="9">
        <f t="shared" ref="AF80" si="438">IF(AF56="NA","NA",IF(AF56="YES",1,0))</f>
        <v>1</v>
      </c>
      <c r="AG80" s="29" t="s">
        <v>31</v>
      </c>
      <c r="AH80" s="9">
        <f t="shared" ref="AH80" si="439">IF(AH56="NA","NA",IF(AH56="YES",1,0))</f>
        <v>1</v>
      </c>
      <c r="AI80" s="9">
        <f t="shared" ref="AI80:AP80" si="440">IF(AI56="NA","NA",IF(AI56="YES",1,0))</f>
        <v>1</v>
      </c>
      <c r="AJ80" s="9">
        <f t="shared" si="440"/>
        <v>1</v>
      </c>
      <c r="AK80" s="9">
        <f t="shared" si="440"/>
        <v>1</v>
      </c>
      <c r="AL80" s="9">
        <f t="shared" si="440"/>
        <v>1</v>
      </c>
      <c r="AM80" s="9">
        <f t="shared" si="440"/>
        <v>1</v>
      </c>
      <c r="AN80" s="9">
        <f t="shared" si="440"/>
        <v>1</v>
      </c>
      <c r="AO80" s="9">
        <f t="shared" si="440"/>
        <v>1</v>
      </c>
      <c r="AP80" s="9">
        <f t="shared" si="440"/>
        <v>1</v>
      </c>
      <c r="AQ80" s="9">
        <f t="shared" ref="AQ80" si="441">IF(AQ56="NA","NA",IF(AQ56="YES",1,0))</f>
        <v>1</v>
      </c>
      <c r="AR80" s="29" t="s">
        <v>31</v>
      </c>
      <c r="AS80" s="9">
        <f t="shared" ref="AS80" si="442">IF(AS56="NA","NA",IF(AS56="YES",1,0))</f>
        <v>1</v>
      </c>
      <c r="AT80" s="9">
        <f t="shared" ref="AT80:BA80" si="443">IF(AT56="NA","NA",IF(AT56="YES",1,0))</f>
        <v>1</v>
      </c>
      <c r="AU80" s="9">
        <f t="shared" si="443"/>
        <v>1</v>
      </c>
      <c r="AV80" s="9">
        <f t="shared" si="443"/>
        <v>1</v>
      </c>
      <c r="AW80" s="9">
        <f t="shared" si="443"/>
        <v>1</v>
      </c>
      <c r="AX80" s="9">
        <f t="shared" si="443"/>
        <v>1</v>
      </c>
      <c r="AY80" s="9">
        <f t="shared" si="443"/>
        <v>1</v>
      </c>
      <c r="AZ80" s="9">
        <f t="shared" si="443"/>
        <v>1</v>
      </c>
      <c r="BA80" s="9">
        <f t="shared" si="443"/>
        <v>1</v>
      </c>
      <c r="BB80" s="9">
        <f t="shared" ref="BB80" si="444">IF(BB56="NA","NA",IF(BB56="YES",1,0))</f>
        <v>1</v>
      </c>
      <c r="BC80" s="29" t="s">
        <v>31</v>
      </c>
      <c r="BD80" s="9">
        <f t="shared" ref="BD80" si="445">IF(BD56="NA","NA",IF(BD56="YES",1,0))</f>
        <v>1</v>
      </c>
      <c r="BE80" s="9">
        <f t="shared" ref="BE80:BL80" si="446">IF(BE56="NA","NA",IF(BE56="YES",1,0))</f>
        <v>1</v>
      </c>
      <c r="BF80" s="9">
        <f t="shared" si="446"/>
        <v>1</v>
      </c>
      <c r="BG80" s="9">
        <f t="shared" si="446"/>
        <v>1</v>
      </c>
      <c r="BH80" s="9">
        <f t="shared" si="446"/>
        <v>1</v>
      </c>
      <c r="BI80" s="9">
        <f t="shared" si="446"/>
        <v>1</v>
      </c>
      <c r="BJ80" s="9">
        <f t="shared" si="446"/>
        <v>1</v>
      </c>
      <c r="BK80" s="9">
        <f t="shared" si="446"/>
        <v>1</v>
      </c>
      <c r="BL80" s="9">
        <f t="shared" si="446"/>
        <v>1</v>
      </c>
      <c r="BM80" s="9">
        <f t="shared" ref="BM80" si="447">IF(BM56="NA","NA",IF(BM56="YES",1,0))</f>
        <v>1</v>
      </c>
      <c r="BN80" s="29" t="s">
        <v>31</v>
      </c>
      <c r="BO80" s="9">
        <f>IF(BM56="NA","NA",IF(BM56="YES",1,0))</f>
        <v>1</v>
      </c>
      <c r="BP80" s="9">
        <f t="shared" ref="BP80:BW80" si="448">IF(BP56="NA","NA",IF(BP56="YES",1,0))</f>
        <v>1</v>
      </c>
      <c r="BQ80" s="9">
        <f t="shared" si="448"/>
        <v>1</v>
      </c>
      <c r="BR80" s="9">
        <f t="shared" si="448"/>
        <v>1</v>
      </c>
      <c r="BS80" s="9">
        <f t="shared" si="448"/>
        <v>1</v>
      </c>
      <c r="BT80" s="9">
        <f t="shared" si="448"/>
        <v>1</v>
      </c>
      <c r="BU80" s="9">
        <f t="shared" si="448"/>
        <v>1</v>
      </c>
      <c r="BV80" s="9">
        <f t="shared" si="448"/>
        <v>1</v>
      </c>
      <c r="BW80" s="9">
        <f t="shared" si="448"/>
        <v>1</v>
      </c>
      <c r="BX80" s="9">
        <f t="shared" ref="BX80" si="449">IF(BX56="NA","NA",IF(BX56="YES",1,0))</f>
        <v>1</v>
      </c>
      <c r="BY80" s="29" t="s">
        <v>31</v>
      </c>
      <c r="BZ80" s="9">
        <f>IF(BX56="NA","NA",IF(BX56="YES",1,0))</f>
        <v>1</v>
      </c>
      <c r="CA80" s="9">
        <f t="shared" ref="CA80:CG80" si="450">IF(CA56="NA","NA",IF(CA56="YES",1,0))</f>
        <v>1</v>
      </c>
      <c r="CB80" s="9">
        <f t="shared" si="450"/>
        <v>1</v>
      </c>
      <c r="CC80" s="9">
        <f t="shared" si="450"/>
        <v>1</v>
      </c>
      <c r="CD80" s="9">
        <f t="shared" si="450"/>
        <v>1</v>
      </c>
      <c r="CE80" s="9">
        <f t="shared" si="450"/>
        <v>1</v>
      </c>
      <c r="CF80" s="9">
        <f t="shared" si="450"/>
        <v>1</v>
      </c>
      <c r="CG80" s="9">
        <f t="shared" si="450"/>
        <v>1</v>
      </c>
      <c r="CH80" s="9">
        <f t="shared" ref="CH80:CI80" si="451">IF(CH56="NA","NA",IF(CH56="YES",1,0))</f>
        <v>1</v>
      </c>
      <c r="CI80" s="9">
        <f t="shared" si="451"/>
        <v>1</v>
      </c>
      <c r="CJ80" s="29" t="s">
        <v>31</v>
      </c>
      <c r="CK80" s="9">
        <f t="shared" si="397"/>
        <v>1</v>
      </c>
      <c r="CL80" s="9">
        <f t="shared" si="397"/>
        <v>1</v>
      </c>
      <c r="CM80" s="9">
        <f t="shared" ref="CM80:CR80" si="452">IF(CM56="NA","NA",IF(CM56="YES",1,0))</f>
        <v>1</v>
      </c>
      <c r="CN80" s="9">
        <f t="shared" si="452"/>
        <v>1</v>
      </c>
      <c r="CO80" s="9">
        <f t="shared" si="452"/>
        <v>1</v>
      </c>
      <c r="CP80" s="9">
        <f t="shared" si="452"/>
        <v>1</v>
      </c>
      <c r="CQ80" s="9">
        <f t="shared" si="452"/>
        <v>1</v>
      </c>
      <c r="CR80" s="9">
        <f t="shared" si="452"/>
        <v>1</v>
      </c>
      <c r="CS80" s="9">
        <f t="shared" ref="CS80:CT80" si="453">IF(CS56="NA","NA",IF(CS56="YES",1,0))</f>
        <v>1</v>
      </c>
      <c r="CT80" s="9">
        <f t="shared" si="453"/>
        <v>1</v>
      </c>
      <c r="CU80" s="29" t="s">
        <v>31</v>
      </c>
      <c r="CV80" s="9">
        <f t="shared" si="400"/>
        <v>1</v>
      </c>
      <c r="CW80" s="9">
        <f t="shared" si="400"/>
        <v>1</v>
      </c>
      <c r="CX80" s="9">
        <f t="shared" ref="CX80:DC80" si="454">IF(CX56="NA","NA",IF(CX56="YES",1,0))</f>
        <v>1</v>
      </c>
      <c r="CY80" s="9">
        <f t="shared" si="454"/>
        <v>1</v>
      </c>
      <c r="CZ80" s="9">
        <f t="shared" si="454"/>
        <v>1</v>
      </c>
      <c r="DA80" s="9">
        <f t="shared" si="454"/>
        <v>0</v>
      </c>
      <c r="DB80" s="9">
        <f t="shared" si="454"/>
        <v>1</v>
      </c>
      <c r="DC80" s="9">
        <f t="shared" si="454"/>
        <v>1</v>
      </c>
      <c r="DD80" s="9">
        <f t="shared" ref="DD80:DE80" si="455">IF(DD56="NA","NA",IF(DD56="YES",1,0))</f>
        <v>1</v>
      </c>
      <c r="DE80" s="9">
        <f t="shared" si="455"/>
        <v>1</v>
      </c>
      <c r="DF80" s="29" t="s">
        <v>31</v>
      </c>
      <c r="DG80" s="9">
        <f>IF(DD56="NA","NA",IF(DD56="YES",1,0))</f>
        <v>1</v>
      </c>
      <c r="DH80" s="9">
        <f t="shared" si="403"/>
        <v>1</v>
      </c>
      <c r="DI80" s="9">
        <f t="shared" si="403"/>
        <v>1</v>
      </c>
      <c r="DJ80" s="9">
        <f t="shared" ref="DJ80:DP80" si="456">IF(DJ56="NA","NA",IF(DJ56="YES",1,0))</f>
        <v>1</v>
      </c>
      <c r="DK80" s="9">
        <f t="shared" si="456"/>
        <v>1</v>
      </c>
      <c r="DL80" s="9">
        <f t="shared" si="456"/>
        <v>1</v>
      </c>
      <c r="DM80" s="9">
        <f t="shared" si="456"/>
        <v>1</v>
      </c>
      <c r="DN80" s="9">
        <f t="shared" si="456"/>
        <v>1</v>
      </c>
      <c r="DO80" s="9">
        <f t="shared" si="456"/>
        <v>1</v>
      </c>
      <c r="DP80" s="9">
        <f t="shared" si="456"/>
        <v>1</v>
      </c>
      <c r="DQ80" s="29" t="s">
        <v>31</v>
      </c>
      <c r="DR80" s="9">
        <f t="shared" ref="DR80:EA80" si="457">IF(DR56="NA","NA",IF(DR56="YES",1,0))</f>
        <v>1</v>
      </c>
      <c r="DS80" s="9">
        <f t="shared" si="457"/>
        <v>1</v>
      </c>
      <c r="DT80" s="9">
        <f t="shared" si="457"/>
        <v>1</v>
      </c>
      <c r="DU80" s="9">
        <f t="shared" si="457"/>
        <v>1</v>
      </c>
      <c r="DV80" s="9">
        <f t="shared" si="457"/>
        <v>1</v>
      </c>
      <c r="DW80" s="9">
        <f t="shared" si="457"/>
        <v>1</v>
      </c>
      <c r="DX80" s="9">
        <f t="shared" si="457"/>
        <v>1</v>
      </c>
      <c r="DY80" s="9">
        <f t="shared" si="457"/>
        <v>1</v>
      </c>
      <c r="DZ80" s="9">
        <f t="shared" si="457"/>
        <v>1</v>
      </c>
      <c r="EA80" s="9">
        <f t="shared" si="457"/>
        <v>1</v>
      </c>
      <c r="EB80" s="29" t="s">
        <v>31</v>
      </c>
      <c r="EC80" s="119">
        <f t="shared" si="406"/>
        <v>1</v>
      </c>
      <c r="ED80" s="119">
        <f t="shared" si="406"/>
        <v>1</v>
      </c>
      <c r="EE80" s="119">
        <f t="shared" ref="EE80:EK80" si="458">IF(EE56="NA","NA",IF(EE56="YES",1,0))</f>
        <v>1</v>
      </c>
      <c r="EF80" s="119">
        <f t="shared" si="458"/>
        <v>1</v>
      </c>
      <c r="EG80" s="119">
        <f t="shared" si="458"/>
        <v>1</v>
      </c>
      <c r="EH80" s="119">
        <f t="shared" si="458"/>
        <v>1</v>
      </c>
      <c r="EI80" s="119">
        <f t="shared" si="458"/>
        <v>1</v>
      </c>
      <c r="EJ80" s="119">
        <f t="shared" si="458"/>
        <v>1</v>
      </c>
      <c r="EK80" s="119">
        <f t="shared" si="458"/>
        <v>1</v>
      </c>
      <c r="EL80" s="119">
        <f>IF(EL56="NA","NA",IF(EL56="YES",1,0))</f>
        <v>1</v>
      </c>
      <c r="EM80" s="29" t="s">
        <v>31</v>
      </c>
      <c r="EN80" s="119">
        <f t="shared" si="408"/>
        <v>1</v>
      </c>
      <c r="EO80" s="119">
        <f t="shared" si="408"/>
        <v>1</v>
      </c>
      <c r="EP80" s="119">
        <f t="shared" si="408"/>
        <v>1</v>
      </c>
      <c r="EQ80" s="119">
        <f t="shared" ref="EQ80:EW80" si="459">IF(EQ56="NA","NA",IF(EQ56="YES",1,0))</f>
        <v>0</v>
      </c>
      <c r="ER80" s="119">
        <f t="shared" si="459"/>
        <v>0</v>
      </c>
      <c r="ES80" s="119">
        <f t="shared" si="459"/>
        <v>0</v>
      </c>
      <c r="ET80" s="119">
        <f t="shared" si="459"/>
        <v>0</v>
      </c>
      <c r="EU80" s="119">
        <f t="shared" si="459"/>
        <v>0</v>
      </c>
      <c r="EV80" s="119">
        <f t="shared" si="459"/>
        <v>0</v>
      </c>
      <c r="EW80" s="119">
        <f t="shared" si="459"/>
        <v>0</v>
      </c>
      <c r="EX80" s="29" t="s">
        <v>31</v>
      </c>
      <c r="EY80" s="119">
        <f t="shared" ref="EY80:EZ80" si="460">IF(EY56="NA","NA",IF(EY56="YES",1,0))</f>
        <v>0</v>
      </c>
      <c r="EZ80" s="119">
        <f t="shared" si="460"/>
        <v>0</v>
      </c>
      <c r="FA80" s="10">
        <f>SUM(B80:EW80)</f>
        <v>131</v>
      </c>
      <c r="FB80" s="10"/>
      <c r="FC80" s="13">
        <f>FA80/(FA80+FA100)*100</f>
        <v>99.242424242424249</v>
      </c>
      <c r="FI80" s="65" t="str">
        <f>EX75</f>
        <v>Channel Velocities</v>
      </c>
      <c r="FJ80" s="134">
        <v>123</v>
      </c>
      <c r="FK80" s="135">
        <v>93.2</v>
      </c>
      <c r="FL80" s="135" t="s">
        <v>106</v>
      </c>
      <c r="FM80" s="135" t="s">
        <v>106</v>
      </c>
      <c r="FN80" s="135" t="s">
        <v>106</v>
      </c>
      <c r="FO80" s="135" t="s">
        <v>106</v>
      </c>
      <c r="FP80" s="135" t="s">
        <v>106</v>
      </c>
      <c r="FQ80" s="135" t="s">
        <v>106</v>
      </c>
      <c r="FR80" s="58">
        <v>7</v>
      </c>
    </row>
    <row r="81" spans="1:174" ht="10.8" thickBot="1" x14ac:dyDescent="0.25">
      <c r="A81" s="28" t="s">
        <v>9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28" t="s">
        <v>9</v>
      </c>
      <c r="M81" s="9"/>
      <c r="N81" s="9"/>
      <c r="O81" s="9"/>
      <c r="P81" s="9"/>
      <c r="Q81" s="9"/>
      <c r="R81" s="9"/>
      <c r="S81" s="9"/>
      <c r="T81" s="9"/>
      <c r="U81" s="9"/>
      <c r="V81" s="28" t="s">
        <v>9</v>
      </c>
      <c r="W81" s="9"/>
      <c r="X81" s="9"/>
      <c r="Y81" s="9"/>
      <c r="Z81" s="9"/>
      <c r="AA81" s="9"/>
      <c r="AB81" s="9"/>
      <c r="AC81" s="9"/>
      <c r="AD81" s="9"/>
      <c r="AE81" s="9"/>
      <c r="AF81" s="9"/>
      <c r="AG81" s="28" t="s">
        <v>9</v>
      </c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28" t="s">
        <v>9</v>
      </c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28" t="s">
        <v>9</v>
      </c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28" t="s">
        <v>9</v>
      </c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28" t="s">
        <v>9</v>
      </c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28" t="s">
        <v>9</v>
      </c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28" t="s">
        <v>9</v>
      </c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28" t="s">
        <v>9</v>
      </c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28" t="s">
        <v>9</v>
      </c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28" t="s">
        <v>9</v>
      </c>
      <c r="EC81" s="119"/>
      <c r="ED81" s="119"/>
      <c r="EE81" s="119"/>
      <c r="EF81" s="119"/>
      <c r="EG81" s="119"/>
      <c r="EH81" s="119"/>
      <c r="EI81" s="119"/>
      <c r="EJ81" s="119"/>
      <c r="EK81" s="119"/>
      <c r="EL81" s="119"/>
      <c r="EM81" s="28" t="s">
        <v>9</v>
      </c>
      <c r="EN81" s="119"/>
      <c r="EO81" s="119"/>
      <c r="EP81" s="119"/>
      <c r="EQ81" s="119"/>
      <c r="ER81" s="119"/>
      <c r="ES81" s="119"/>
      <c r="ET81" s="119"/>
      <c r="EU81" s="119"/>
      <c r="EV81" s="119"/>
      <c r="EW81" s="119"/>
      <c r="EX81" s="28" t="s">
        <v>9</v>
      </c>
      <c r="EY81" s="119"/>
      <c r="EZ81" s="119"/>
      <c r="FA81" s="10"/>
      <c r="FB81" s="10"/>
      <c r="FC81" s="13"/>
      <c r="FI81" s="51"/>
      <c r="FJ81" s="136" t="s">
        <v>106</v>
      </c>
      <c r="FK81" s="137" t="s">
        <v>106</v>
      </c>
      <c r="FL81" s="137" t="s">
        <v>106</v>
      </c>
      <c r="FM81" s="137" t="s">
        <v>106</v>
      </c>
      <c r="FN81" s="137" t="s">
        <v>106</v>
      </c>
      <c r="FO81" s="137" t="s">
        <v>106</v>
      </c>
      <c r="FP81" s="137" t="s">
        <v>106</v>
      </c>
      <c r="FQ81" s="137" t="s">
        <v>106</v>
      </c>
      <c r="FR81" s="58">
        <v>8</v>
      </c>
    </row>
    <row r="82" spans="1:174" ht="10.8" thickBot="1" x14ac:dyDescent="0.25">
      <c r="A82" s="29" t="s">
        <v>29</v>
      </c>
      <c r="B82" s="9">
        <f t="shared" si="380"/>
        <v>1</v>
      </c>
      <c r="C82" s="9">
        <f t="shared" si="380"/>
        <v>1</v>
      </c>
      <c r="D82" s="9">
        <f t="shared" si="380"/>
        <v>1</v>
      </c>
      <c r="E82" s="9">
        <f t="shared" si="380"/>
        <v>1</v>
      </c>
      <c r="F82" s="9">
        <f t="shared" si="380"/>
        <v>1</v>
      </c>
      <c r="G82" s="9">
        <f t="shared" si="380"/>
        <v>1</v>
      </c>
      <c r="H82" s="9">
        <f t="shared" si="380"/>
        <v>1</v>
      </c>
      <c r="I82" s="9">
        <f t="shared" si="380"/>
        <v>1</v>
      </c>
      <c r="J82" s="9">
        <f t="shared" si="380"/>
        <v>1</v>
      </c>
      <c r="K82" s="9">
        <f t="shared" si="380"/>
        <v>1</v>
      </c>
      <c r="L82" s="29" t="s">
        <v>29</v>
      </c>
      <c r="M82" s="9">
        <f t="shared" ref="M82:U82" si="461">IF(M58="NA","NA",IF(M58="YES",1,0))</f>
        <v>1</v>
      </c>
      <c r="N82" s="9">
        <f t="shared" si="461"/>
        <v>1</v>
      </c>
      <c r="O82" s="9">
        <f t="shared" si="461"/>
        <v>1</v>
      </c>
      <c r="P82" s="9">
        <f t="shared" si="461"/>
        <v>1</v>
      </c>
      <c r="Q82" s="9">
        <f t="shared" si="461"/>
        <v>1</v>
      </c>
      <c r="R82" s="9">
        <f t="shared" si="461"/>
        <v>1</v>
      </c>
      <c r="S82" s="9">
        <f t="shared" si="461"/>
        <v>1</v>
      </c>
      <c r="T82" s="9">
        <f t="shared" si="461"/>
        <v>1</v>
      </c>
      <c r="U82" s="9">
        <f t="shared" si="461"/>
        <v>1</v>
      </c>
      <c r="V82" s="29" t="s">
        <v>29</v>
      </c>
      <c r="W82" s="9">
        <f t="shared" ref="W82:AE82" si="462">IF(W58="NA","NA",IF(W58="YES",1,0))</f>
        <v>1</v>
      </c>
      <c r="X82" s="9">
        <f t="shared" si="462"/>
        <v>1</v>
      </c>
      <c r="Y82" s="9">
        <f t="shared" si="462"/>
        <v>1</v>
      </c>
      <c r="Z82" s="9">
        <f t="shared" si="462"/>
        <v>1</v>
      </c>
      <c r="AA82" s="9">
        <f t="shared" si="462"/>
        <v>1</v>
      </c>
      <c r="AB82" s="9">
        <f t="shared" si="462"/>
        <v>1</v>
      </c>
      <c r="AC82" s="9">
        <f t="shared" si="462"/>
        <v>1</v>
      </c>
      <c r="AD82" s="9">
        <f t="shared" si="462"/>
        <v>1</v>
      </c>
      <c r="AE82" s="9">
        <f t="shared" si="462"/>
        <v>1</v>
      </c>
      <c r="AF82" s="9">
        <f t="shared" ref="AF82" si="463">IF(AF58="NA","NA",IF(AF58="YES",1,0))</f>
        <v>1</v>
      </c>
      <c r="AG82" s="29" t="s">
        <v>29</v>
      </c>
      <c r="AH82" s="9">
        <f t="shared" ref="AH82" si="464">IF(AH58="NA","NA",IF(AH58="YES",1,0))</f>
        <v>1</v>
      </c>
      <c r="AI82" s="9">
        <f t="shared" ref="AI82:AP82" si="465">IF(AI58="NA","NA",IF(AI58="YES",1,0))</f>
        <v>1</v>
      </c>
      <c r="AJ82" s="9">
        <f t="shared" si="465"/>
        <v>1</v>
      </c>
      <c r="AK82" s="9">
        <f t="shared" si="465"/>
        <v>1</v>
      </c>
      <c r="AL82" s="9">
        <f t="shared" si="465"/>
        <v>1</v>
      </c>
      <c r="AM82" s="9">
        <f t="shared" si="465"/>
        <v>1</v>
      </c>
      <c r="AN82" s="9">
        <f t="shared" si="465"/>
        <v>1</v>
      </c>
      <c r="AO82" s="9">
        <f t="shared" si="465"/>
        <v>1</v>
      </c>
      <c r="AP82" s="9">
        <f t="shared" si="465"/>
        <v>1</v>
      </c>
      <c r="AQ82" s="9">
        <f t="shared" ref="AQ82" si="466">IF(AQ58="NA","NA",IF(AQ58="YES",1,0))</f>
        <v>1</v>
      </c>
      <c r="AR82" s="29" t="s">
        <v>29</v>
      </c>
      <c r="AS82" s="9">
        <f t="shared" ref="AS82" si="467">IF(AS58="NA","NA",IF(AS58="YES",1,0))</f>
        <v>1</v>
      </c>
      <c r="AT82" s="9">
        <f t="shared" ref="AT82:BA82" si="468">IF(AT58="NA","NA",IF(AT58="YES",1,0))</f>
        <v>1</v>
      </c>
      <c r="AU82" s="9">
        <f t="shared" si="468"/>
        <v>1</v>
      </c>
      <c r="AV82" s="9">
        <f t="shared" si="468"/>
        <v>1</v>
      </c>
      <c r="AW82" s="9">
        <f t="shared" si="468"/>
        <v>1</v>
      </c>
      <c r="AX82" s="9">
        <f t="shared" si="468"/>
        <v>1</v>
      </c>
      <c r="AY82" s="9">
        <f t="shared" si="468"/>
        <v>1</v>
      </c>
      <c r="AZ82" s="9">
        <f t="shared" si="468"/>
        <v>1</v>
      </c>
      <c r="BA82" s="9">
        <f t="shared" si="468"/>
        <v>1</v>
      </c>
      <c r="BB82" s="9">
        <f t="shared" ref="BB82" si="469">IF(BB58="NA","NA",IF(BB58="YES",1,0))</f>
        <v>1</v>
      </c>
      <c r="BC82" s="29" t="s">
        <v>29</v>
      </c>
      <c r="BD82" s="9">
        <f t="shared" ref="BD82" si="470">IF(BD58="NA","NA",IF(BD58="YES",1,0))</f>
        <v>1</v>
      </c>
      <c r="BE82" s="9">
        <f t="shared" ref="BE82:BL82" si="471">IF(BE58="NA","NA",IF(BE58="YES",1,0))</f>
        <v>1</v>
      </c>
      <c r="BF82" s="9">
        <f t="shared" si="471"/>
        <v>1</v>
      </c>
      <c r="BG82" s="9">
        <f t="shared" si="471"/>
        <v>1</v>
      </c>
      <c r="BH82" s="9">
        <f t="shared" si="471"/>
        <v>1</v>
      </c>
      <c r="BI82" s="9">
        <f t="shared" si="471"/>
        <v>1</v>
      </c>
      <c r="BJ82" s="9">
        <f t="shared" si="471"/>
        <v>1</v>
      </c>
      <c r="BK82" s="9">
        <f t="shared" si="471"/>
        <v>1</v>
      </c>
      <c r="BL82" s="9">
        <f t="shared" si="471"/>
        <v>1</v>
      </c>
      <c r="BM82" s="9">
        <f t="shared" ref="BM82" si="472">IF(BM58="NA","NA",IF(BM58="YES",1,0))</f>
        <v>1</v>
      </c>
      <c r="BN82" s="29" t="s">
        <v>29</v>
      </c>
      <c r="BO82" s="9">
        <f>IF(BM58="NA","NA",IF(BM58="YES",1,0))</f>
        <v>1</v>
      </c>
      <c r="BP82" s="9">
        <f t="shared" ref="BP82:BW82" si="473">IF(BP58="NA","NA",IF(BP58="YES",1,0))</f>
        <v>1</v>
      </c>
      <c r="BQ82" s="9">
        <f t="shared" si="473"/>
        <v>1</v>
      </c>
      <c r="BR82" s="9">
        <f t="shared" si="473"/>
        <v>1</v>
      </c>
      <c r="BS82" s="9">
        <f t="shared" si="473"/>
        <v>1</v>
      </c>
      <c r="BT82" s="9">
        <f t="shared" si="473"/>
        <v>1</v>
      </c>
      <c r="BU82" s="9">
        <f t="shared" si="473"/>
        <v>1</v>
      </c>
      <c r="BV82" s="9">
        <f t="shared" si="473"/>
        <v>1</v>
      </c>
      <c r="BW82" s="9">
        <f t="shared" si="473"/>
        <v>1</v>
      </c>
      <c r="BX82" s="9">
        <f t="shared" ref="BX82" si="474">IF(BX58="NA","NA",IF(BX58="YES",1,0))</f>
        <v>1</v>
      </c>
      <c r="BY82" s="29" t="s">
        <v>29</v>
      </c>
      <c r="BZ82" s="9">
        <f>IF(BX58="NA","NA",IF(BX58="YES",1,0))</f>
        <v>1</v>
      </c>
      <c r="CA82" s="9">
        <f t="shared" ref="CA82:CG82" si="475">IF(CA58="NA","NA",IF(CA58="YES",1,0))</f>
        <v>1</v>
      </c>
      <c r="CB82" s="9">
        <f t="shared" si="475"/>
        <v>1</v>
      </c>
      <c r="CC82" s="9">
        <f t="shared" si="475"/>
        <v>1</v>
      </c>
      <c r="CD82" s="9">
        <f t="shared" si="475"/>
        <v>1</v>
      </c>
      <c r="CE82" s="9">
        <f t="shared" si="475"/>
        <v>1</v>
      </c>
      <c r="CF82" s="9">
        <f t="shared" si="475"/>
        <v>1</v>
      </c>
      <c r="CG82" s="9">
        <f t="shared" si="475"/>
        <v>1</v>
      </c>
      <c r="CH82" s="9">
        <f t="shared" ref="CH82:CI82" si="476">IF(CH58="NA","NA",IF(CH58="YES",1,0))</f>
        <v>1</v>
      </c>
      <c r="CI82" s="9">
        <f t="shared" si="476"/>
        <v>1</v>
      </c>
      <c r="CJ82" s="29" t="s">
        <v>29</v>
      </c>
      <c r="CK82" s="9">
        <f t="shared" ref="CK82:CL84" si="477">IF(CH58="NA","NA",IF(CH58="YES",1,0))</f>
        <v>1</v>
      </c>
      <c r="CL82" s="9">
        <f t="shared" si="477"/>
        <v>1</v>
      </c>
      <c r="CM82" s="9">
        <f t="shared" ref="CM82:CR82" si="478">IF(CM58="NA","NA",IF(CM58="YES",1,0))</f>
        <v>1</v>
      </c>
      <c r="CN82" s="9">
        <f t="shared" si="478"/>
        <v>1</v>
      </c>
      <c r="CO82" s="9">
        <f t="shared" si="478"/>
        <v>1</v>
      </c>
      <c r="CP82" s="9">
        <f t="shared" si="478"/>
        <v>1</v>
      </c>
      <c r="CQ82" s="9">
        <f t="shared" si="478"/>
        <v>1</v>
      </c>
      <c r="CR82" s="9">
        <f t="shared" si="478"/>
        <v>1</v>
      </c>
      <c r="CS82" s="9">
        <f t="shared" ref="CS82:CT82" si="479">IF(CS58="NA","NA",IF(CS58="YES",1,0))</f>
        <v>1</v>
      </c>
      <c r="CT82" s="9">
        <f t="shared" si="479"/>
        <v>1</v>
      </c>
      <c r="CU82" s="29" t="s">
        <v>29</v>
      </c>
      <c r="CV82" s="9">
        <f t="shared" ref="CV82:CW84" si="480">IF(CS58="NA","NA",IF(CS58="YES",1,0))</f>
        <v>1</v>
      </c>
      <c r="CW82" s="9">
        <f t="shared" si="480"/>
        <v>1</v>
      </c>
      <c r="CX82" s="9">
        <f t="shared" ref="CX82:DC82" si="481">IF(CX58="NA","NA",IF(CX58="YES",1,0))</f>
        <v>1</v>
      </c>
      <c r="CY82" s="9">
        <f t="shared" si="481"/>
        <v>1</v>
      </c>
      <c r="CZ82" s="9">
        <f t="shared" si="481"/>
        <v>1</v>
      </c>
      <c r="DA82" s="9">
        <f t="shared" si="481"/>
        <v>1</v>
      </c>
      <c r="DB82" s="9">
        <f t="shared" si="481"/>
        <v>1</v>
      </c>
      <c r="DC82" s="9">
        <f t="shared" si="481"/>
        <v>1</v>
      </c>
      <c r="DD82" s="9">
        <f t="shared" ref="DD82:DE82" si="482">IF(DD58="NA","NA",IF(DD58="YES",1,0))</f>
        <v>1</v>
      </c>
      <c r="DE82" s="9">
        <f t="shared" si="482"/>
        <v>1</v>
      </c>
      <c r="DF82" s="29" t="s">
        <v>29</v>
      </c>
      <c r="DG82" s="9">
        <f>IF(DD58="NA","NA",IF(DD58="YES",1,0))</f>
        <v>1</v>
      </c>
      <c r="DH82" s="9">
        <f t="shared" ref="DH82:DI84" si="483">IF(DH58="NA","NA",IF(DH58="YES",1,0))</f>
        <v>1</v>
      </c>
      <c r="DI82" s="9">
        <f t="shared" si="483"/>
        <v>1</v>
      </c>
      <c r="DJ82" s="9">
        <f t="shared" ref="DJ82:DP82" si="484">IF(DJ58="NA","NA",IF(DJ58="YES",1,0))</f>
        <v>1</v>
      </c>
      <c r="DK82" s="9">
        <f t="shared" si="484"/>
        <v>1</v>
      </c>
      <c r="DL82" s="9">
        <f t="shared" si="484"/>
        <v>1</v>
      </c>
      <c r="DM82" s="9">
        <f t="shared" si="484"/>
        <v>1</v>
      </c>
      <c r="DN82" s="9">
        <f t="shared" si="484"/>
        <v>1</v>
      </c>
      <c r="DO82" s="9">
        <f t="shared" si="484"/>
        <v>1</v>
      </c>
      <c r="DP82" s="9">
        <f t="shared" si="484"/>
        <v>1</v>
      </c>
      <c r="DQ82" s="29" t="s">
        <v>29</v>
      </c>
      <c r="DR82" s="9">
        <f t="shared" ref="DR82:EA82" si="485">IF(DR58="NA","NA",IF(DR58="YES",1,0))</f>
        <v>1</v>
      </c>
      <c r="DS82" s="9">
        <f t="shared" si="485"/>
        <v>1</v>
      </c>
      <c r="DT82" s="9">
        <f t="shared" si="485"/>
        <v>1</v>
      </c>
      <c r="DU82" s="9">
        <f t="shared" si="485"/>
        <v>1</v>
      </c>
      <c r="DV82" s="9">
        <f t="shared" si="485"/>
        <v>1</v>
      </c>
      <c r="DW82" s="9">
        <f t="shared" si="485"/>
        <v>1</v>
      </c>
      <c r="DX82" s="9">
        <f t="shared" si="485"/>
        <v>1</v>
      </c>
      <c r="DY82" s="9">
        <f t="shared" si="485"/>
        <v>1</v>
      </c>
      <c r="DZ82" s="9">
        <f t="shared" si="485"/>
        <v>1</v>
      </c>
      <c r="EA82" s="9">
        <f t="shared" si="485"/>
        <v>1</v>
      </c>
      <c r="EB82" s="29" t="s">
        <v>29</v>
      </c>
      <c r="EC82" s="119">
        <f t="shared" ref="EC82:ED84" si="486">IF(EC58="NA","NA",IF(EC58="YES",1,0))</f>
        <v>1</v>
      </c>
      <c r="ED82" s="119">
        <f t="shared" si="486"/>
        <v>1</v>
      </c>
      <c r="EE82" s="119">
        <f t="shared" ref="EE82:EK82" si="487">IF(EE58="NA","NA",IF(EE58="YES",1,0))</f>
        <v>1</v>
      </c>
      <c r="EF82" s="119">
        <f t="shared" si="487"/>
        <v>1</v>
      </c>
      <c r="EG82" s="119">
        <f t="shared" si="487"/>
        <v>1</v>
      </c>
      <c r="EH82" s="119">
        <f t="shared" si="487"/>
        <v>1</v>
      </c>
      <c r="EI82" s="119">
        <f t="shared" si="487"/>
        <v>1</v>
      </c>
      <c r="EJ82" s="119">
        <f t="shared" si="487"/>
        <v>1</v>
      </c>
      <c r="EK82" s="119">
        <f t="shared" si="487"/>
        <v>1</v>
      </c>
      <c r="EL82" s="119">
        <f>IF(EL58="NA","NA",IF(EL58="YES",1,0))</f>
        <v>1</v>
      </c>
      <c r="EM82" s="29" t="s">
        <v>29</v>
      </c>
      <c r="EN82" s="119">
        <f t="shared" ref="EN82:EP84" si="488">IF(EN58="NA","NA",IF(EN58="YES",1,0))</f>
        <v>1</v>
      </c>
      <c r="EO82" s="119">
        <f t="shared" si="488"/>
        <v>1</v>
      </c>
      <c r="EP82" s="119">
        <f t="shared" si="488"/>
        <v>1</v>
      </c>
      <c r="EQ82" s="119">
        <f t="shared" ref="EQ82:EW82" si="489">IF(EQ58="NA","NA",IF(EQ58="YES",1,0))</f>
        <v>0</v>
      </c>
      <c r="ER82" s="119">
        <f t="shared" si="489"/>
        <v>0</v>
      </c>
      <c r="ES82" s="119">
        <f t="shared" si="489"/>
        <v>0</v>
      </c>
      <c r="ET82" s="119">
        <f t="shared" si="489"/>
        <v>0</v>
      </c>
      <c r="EU82" s="119">
        <f t="shared" si="489"/>
        <v>0</v>
      </c>
      <c r="EV82" s="119">
        <f t="shared" si="489"/>
        <v>0</v>
      </c>
      <c r="EW82" s="119">
        <f t="shared" si="489"/>
        <v>0</v>
      </c>
      <c r="EX82" s="29" t="s">
        <v>29</v>
      </c>
      <c r="EY82" s="119">
        <f t="shared" ref="EY82:EZ82" si="490">IF(EY58="NA","NA",IF(EY58="YES",1,0))</f>
        <v>0</v>
      </c>
      <c r="EZ82" s="119">
        <f t="shared" si="490"/>
        <v>0</v>
      </c>
      <c r="FA82" s="10">
        <f>SUM(B82:EW82)</f>
        <v>132</v>
      </c>
      <c r="FB82" s="10"/>
      <c r="FC82" s="13">
        <f>FA82/(FA82+FA102)*100</f>
        <v>100</v>
      </c>
      <c r="FI82" s="51"/>
      <c r="FJ82" s="136">
        <v>132</v>
      </c>
      <c r="FK82" s="137"/>
      <c r="FL82" s="137"/>
      <c r="FM82" s="137"/>
      <c r="FN82" s="137"/>
      <c r="FO82" s="137"/>
      <c r="FP82" s="137"/>
      <c r="FQ82" s="137"/>
      <c r="FR82" s="58">
        <v>9</v>
      </c>
    </row>
    <row r="83" spans="1:174" ht="10.8" thickBot="1" x14ac:dyDescent="0.25">
      <c r="A83" s="29" t="s">
        <v>30</v>
      </c>
      <c r="B83" s="9">
        <f t="shared" si="380"/>
        <v>1</v>
      </c>
      <c r="C83" s="9">
        <f t="shared" si="380"/>
        <v>1</v>
      </c>
      <c r="D83" s="9">
        <f t="shared" si="380"/>
        <v>1</v>
      </c>
      <c r="E83" s="9">
        <f t="shared" si="380"/>
        <v>1</v>
      </c>
      <c r="F83" s="9">
        <f t="shared" si="380"/>
        <v>1</v>
      </c>
      <c r="G83" s="9">
        <f t="shared" si="380"/>
        <v>1</v>
      </c>
      <c r="H83" s="9">
        <f t="shared" si="380"/>
        <v>1</v>
      </c>
      <c r="I83" s="9">
        <f t="shared" si="380"/>
        <v>1</v>
      </c>
      <c r="J83" s="9">
        <f t="shared" si="380"/>
        <v>1</v>
      </c>
      <c r="K83" s="9">
        <f t="shared" si="380"/>
        <v>1</v>
      </c>
      <c r="L83" s="29" t="s">
        <v>30</v>
      </c>
      <c r="M83" s="9">
        <f t="shared" ref="M83:U83" si="491">IF(M59="NA","NA",IF(M59="YES",1,0))</f>
        <v>1</v>
      </c>
      <c r="N83" s="9">
        <f t="shared" si="491"/>
        <v>1</v>
      </c>
      <c r="O83" s="9">
        <f t="shared" si="491"/>
        <v>1</v>
      </c>
      <c r="P83" s="9">
        <f t="shared" si="491"/>
        <v>1</v>
      </c>
      <c r="Q83" s="9">
        <f t="shared" si="491"/>
        <v>1</v>
      </c>
      <c r="R83" s="9">
        <f t="shared" si="491"/>
        <v>1</v>
      </c>
      <c r="S83" s="9">
        <f t="shared" si="491"/>
        <v>1</v>
      </c>
      <c r="T83" s="9">
        <f t="shared" si="491"/>
        <v>1</v>
      </c>
      <c r="U83" s="9">
        <f t="shared" si="491"/>
        <v>1</v>
      </c>
      <c r="V83" s="29" t="s">
        <v>30</v>
      </c>
      <c r="W83" s="9">
        <f t="shared" ref="W83:AE83" si="492">IF(W59="NA","NA",IF(W59="YES",1,0))</f>
        <v>1</v>
      </c>
      <c r="X83" s="9">
        <f t="shared" si="492"/>
        <v>1</v>
      </c>
      <c r="Y83" s="9">
        <f t="shared" si="492"/>
        <v>1</v>
      </c>
      <c r="Z83" s="9">
        <f t="shared" si="492"/>
        <v>1</v>
      </c>
      <c r="AA83" s="9">
        <f t="shared" si="492"/>
        <v>1</v>
      </c>
      <c r="AB83" s="9">
        <f t="shared" si="492"/>
        <v>1</v>
      </c>
      <c r="AC83" s="9">
        <f t="shared" si="492"/>
        <v>1</v>
      </c>
      <c r="AD83" s="9">
        <f t="shared" si="492"/>
        <v>1</v>
      </c>
      <c r="AE83" s="9">
        <f t="shared" si="492"/>
        <v>1</v>
      </c>
      <c r="AF83" s="9">
        <f t="shared" ref="AF83" si="493">IF(AF59="NA","NA",IF(AF59="YES",1,0))</f>
        <v>1</v>
      </c>
      <c r="AG83" s="29" t="s">
        <v>30</v>
      </c>
      <c r="AH83" s="9">
        <f t="shared" ref="AH83" si="494">IF(AH59="NA","NA",IF(AH59="YES",1,0))</f>
        <v>1</v>
      </c>
      <c r="AI83" s="9">
        <f t="shared" ref="AI83:AP83" si="495">IF(AI59="NA","NA",IF(AI59="YES",1,0))</f>
        <v>1</v>
      </c>
      <c r="AJ83" s="9">
        <f t="shared" si="495"/>
        <v>1</v>
      </c>
      <c r="AK83" s="9">
        <f t="shared" si="495"/>
        <v>1</v>
      </c>
      <c r="AL83" s="9">
        <f t="shared" si="495"/>
        <v>1</v>
      </c>
      <c r="AM83" s="9">
        <f t="shared" si="495"/>
        <v>1</v>
      </c>
      <c r="AN83" s="9">
        <f t="shared" si="495"/>
        <v>1</v>
      </c>
      <c r="AO83" s="9">
        <f t="shared" si="495"/>
        <v>1</v>
      </c>
      <c r="AP83" s="9">
        <f t="shared" si="495"/>
        <v>1</v>
      </c>
      <c r="AQ83" s="9">
        <f t="shared" ref="AQ83" si="496">IF(AQ59="NA","NA",IF(AQ59="YES",1,0))</f>
        <v>1</v>
      </c>
      <c r="AR83" s="29" t="s">
        <v>30</v>
      </c>
      <c r="AS83" s="9">
        <f t="shared" ref="AS83" si="497">IF(AS59="NA","NA",IF(AS59="YES",1,0))</f>
        <v>1</v>
      </c>
      <c r="AT83" s="9">
        <f t="shared" ref="AT83:BA83" si="498">IF(AT59="NA","NA",IF(AT59="YES",1,0))</f>
        <v>1</v>
      </c>
      <c r="AU83" s="9">
        <f t="shared" si="498"/>
        <v>1</v>
      </c>
      <c r="AV83" s="9">
        <f t="shared" si="498"/>
        <v>1</v>
      </c>
      <c r="AW83" s="9">
        <f t="shared" si="498"/>
        <v>1</v>
      </c>
      <c r="AX83" s="9">
        <f t="shared" si="498"/>
        <v>1</v>
      </c>
      <c r="AY83" s="9">
        <f t="shared" si="498"/>
        <v>1</v>
      </c>
      <c r="AZ83" s="9">
        <f t="shared" si="498"/>
        <v>1</v>
      </c>
      <c r="BA83" s="9">
        <f t="shared" si="498"/>
        <v>1</v>
      </c>
      <c r="BB83" s="9">
        <f t="shared" ref="BB83" si="499">IF(BB59="NA","NA",IF(BB59="YES",1,0))</f>
        <v>1</v>
      </c>
      <c r="BC83" s="29" t="s">
        <v>30</v>
      </c>
      <c r="BD83" s="9">
        <f t="shared" ref="BD83" si="500">IF(BD59="NA","NA",IF(BD59="YES",1,0))</f>
        <v>1</v>
      </c>
      <c r="BE83" s="9">
        <f t="shared" ref="BE83:BL83" si="501">IF(BE59="NA","NA",IF(BE59="YES",1,0))</f>
        <v>1</v>
      </c>
      <c r="BF83" s="9">
        <f t="shared" si="501"/>
        <v>1</v>
      </c>
      <c r="BG83" s="9">
        <f t="shared" si="501"/>
        <v>1</v>
      </c>
      <c r="BH83" s="9">
        <f t="shared" si="501"/>
        <v>1</v>
      </c>
      <c r="BI83" s="9">
        <f t="shared" si="501"/>
        <v>1</v>
      </c>
      <c r="BJ83" s="9">
        <f t="shared" si="501"/>
        <v>1</v>
      </c>
      <c r="BK83" s="9">
        <f t="shared" si="501"/>
        <v>1</v>
      </c>
      <c r="BL83" s="9">
        <f t="shared" si="501"/>
        <v>1</v>
      </c>
      <c r="BM83" s="9">
        <f t="shared" ref="BM83" si="502">IF(BM59="NA","NA",IF(BM59="YES",1,0))</f>
        <v>1</v>
      </c>
      <c r="BN83" s="29" t="s">
        <v>30</v>
      </c>
      <c r="BO83" s="9">
        <f>IF(BM59="NA","NA",IF(BM59="YES",1,0))</f>
        <v>1</v>
      </c>
      <c r="BP83" s="9">
        <f t="shared" ref="BP83:BW83" si="503">IF(BP59="NA","NA",IF(BP59="YES",1,0))</f>
        <v>1</v>
      </c>
      <c r="BQ83" s="9">
        <f t="shared" si="503"/>
        <v>1</v>
      </c>
      <c r="BR83" s="9">
        <f t="shared" si="503"/>
        <v>1</v>
      </c>
      <c r="BS83" s="9">
        <f t="shared" si="503"/>
        <v>1</v>
      </c>
      <c r="BT83" s="9">
        <f t="shared" si="503"/>
        <v>1</v>
      </c>
      <c r="BU83" s="9">
        <f t="shared" si="503"/>
        <v>1</v>
      </c>
      <c r="BV83" s="9">
        <f t="shared" si="503"/>
        <v>1</v>
      </c>
      <c r="BW83" s="9">
        <f t="shared" si="503"/>
        <v>1</v>
      </c>
      <c r="BX83" s="9">
        <f t="shared" ref="BX83" si="504">IF(BX59="NA","NA",IF(BX59="YES",1,0))</f>
        <v>1</v>
      </c>
      <c r="BY83" s="29" t="s">
        <v>30</v>
      </c>
      <c r="BZ83" s="9">
        <f>IF(BX59="NA","NA",IF(BX59="YES",1,0))</f>
        <v>1</v>
      </c>
      <c r="CA83" s="9">
        <f t="shared" ref="CA83:CG83" si="505">IF(CA59="NA","NA",IF(CA59="YES",1,0))</f>
        <v>1</v>
      </c>
      <c r="CB83" s="9">
        <f t="shared" si="505"/>
        <v>1</v>
      </c>
      <c r="CC83" s="9">
        <f t="shared" si="505"/>
        <v>1</v>
      </c>
      <c r="CD83" s="9">
        <f t="shared" si="505"/>
        <v>1</v>
      </c>
      <c r="CE83" s="9">
        <f t="shared" si="505"/>
        <v>1</v>
      </c>
      <c r="CF83" s="9">
        <f t="shared" si="505"/>
        <v>1</v>
      </c>
      <c r="CG83" s="9">
        <f t="shared" si="505"/>
        <v>1</v>
      </c>
      <c r="CH83" s="9">
        <f t="shared" ref="CH83:CI83" si="506">IF(CH59="NA","NA",IF(CH59="YES",1,0))</f>
        <v>1</v>
      </c>
      <c r="CI83" s="9">
        <f t="shared" si="506"/>
        <v>1</v>
      </c>
      <c r="CJ83" s="29" t="s">
        <v>30</v>
      </c>
      <c r="CK83" s="9">
        <f t="shared" si="477"/>
        <v>1</v>
      </c>
      <c r="CL83" s="9">
        <f t="shared" si="477"/>
        <v>1</v>
      </c>
      <c r="CM83" s="9">
        <f t="shared" ref="CM83:CR83" si="507">IF(CM59="NA","NA",IF(CM59="YES",1,0))</f>
        <v>1</v>
      </c>
      <c r="CN83" s="9">
        <f t="shared" si="507"/>
        <v>1</v>
      </c>
      <c r="CO83" s="9">
        <f t="shared" si="507"/>
        <v>1</v>
      </c>
      <c r="CP83" s="9">
        <f t="shared" si="507"/>
        <v>1</v>
      </c>
      <c r="CQ83" s="9">
        <f t="shared" si="507"/>
        <v>1</v>
      </c>
      <c r="CR83" s="9">
        <f t="shared" si="507"/>
        <v>1</v>
      </c>
      <c r="CS83" s="9">
        <f t="shared" ref="CS83:CT83" si="508">IF(CS59="NA","NA",IF(CS59="YES",1,0))</f>
        <v>1</v>
      </c>
      <c r="CT83" s="9">
        <f t="shared" si="508"/>
        <v>1</v>
      </c>
      <c r="CU83" s="29" t="s">
        <v>30</v>
      </c>
      <c r="CV83" s="9">
        <f t="shared" si="480"/>
        <v>1</v>
      </c>
      <c r="CW83" s="9">
        <f t="shared" si="480"/>
        <v>1</v>
      </c>
      <c r="CX83" s="9">
        <f t="shared" ref="CX83:DC83" si="509">IF(CX59="NA","NA",IF(CX59="YES",1,0))</f>
        <v>1</v>
      </c>
      <c r="CY83" s="9">
        <f t="shared" si="509"/>
        <v>1</v>
      </c>
      <c r="CZ83" s="9">
        <f t="shared" si="509"/>
        <v>1</v>
      </c>
      <c r="DA83" s="9">
        <f t="shared" si="509"/>
        <v>1</v>
      </c>
      <c r="DB83" s="9">
        <f t="shared" si="509"/>
        <v>1</v>
      </c>
      <c r="DC83" s="9">
        <f t="shared" si="509"/>
        <v>1</v>
      </c>
      <c r="DD83" s="9">
        <f t="shared" ref="DD83:DE83" si="510">IF(DD59="NA","NA",IF(DD59="YES",1,0))</f>
        <v>1</v>
      </c>
      <c r="DE83" s="9">
        <f t="shared" si="510"/>
        <v>1</v>
      </c>
      <c r="DF83" s="29" t="s">
        <v>30</v>
      </c>
      <c r="DG83" s="9">
        <f>IF(DD59="NA","NA",IF(DD59="YES",1,0))</f>
        <v>1</v>
      </c>
      <c r="DH83" s="9">
        <f t="shared" si="483"/>
        <v>1</v>
      </c>
      <c r="DI83" s="9">
        <f t="shared" si="483"/>
        <v>1</v>
      </c>
      <c r="DJ83" s="9">
        <f t="shared" ref="DJ83:DP83" si="511">IF(DJ59="NA","NA",IF(DJ59="YES",1,0))</f>
        <v>1</v>
      </c>
      <c r="DK83" s="9">
        <f t="shared" si="511"/>
        <v>1</v>
      </c>
      <c r="DL83" s="9">
        <f t="shared" si="511"/>
        <v>1</v>
      </c>
      <c r="DM83" s="9">
        <f t="shared" si="511"/>
        <v>1</v>
      </c>
      <c r="DN83" s="9">
        <f t="shared" si="511"/>
        <v>1</v>
      </c>
      <c r="DO83" s="9">
        <f t="shared" si="511"/>
        <v>1</v>
      </c>
      <c r="DP83" s="9">
        <f t="shared" si="511"/>
        <v>1</v>
      </c>
      <c r="DQ83" s="29" t="s">
        <v>30</v>
      </c>
      <c r="DR83" s="9">
        <f t="shared" ref="DR83:EA83" si="512">IF(DR59="NA","NA",IF(DR59="YES",1,0))</f>
        <v>1</v>
      </c>
      <c r="DS83" s="9">
        <f t="shared" si="512"/>
        <v>1</v>
      </c>
      <c r="DT83" s="9">
        <f t="shared" si="512"/>
        <v>1</v>
      </c>
      <c r="DU83" s="9">
        <f t="shared" si="512"/>
        <v>1</v>
      </c>
      <c r="DV83" s="9">
        <f t="shared" si="512"/>
        <v>1</v>
      </c>
      <c r="DW83" s="9">
        <f t="shared" si="512"/>
        <v>1</v>
      </c>
      <c r="DX83" s="9">
        <f t="shared" si="512"/>
        <v>1</v>
      </c>
      <c r="DY83" s="9">
        <f t="shared" si="512"/>
        <v>1</v>
      </c>
      <c r="DZ83" s="9">
        <f t="shared" si="512"/>
        <v>1</v>
      </c>
      <c r="EA83" s="9">
        <f t="shared" si="512"/>
        <v>1</v>
      </c>
      <c r="EB83" s="29" t="s">
        <v>30</v>
      </c>
      <c r="EC83" s="119">
        <f t="shared" si="486"/>
        <v>1</v>
      </c>
      <c r="ED83" s="119">
        <f t="shared" si="486"/>
        <v>1</v>
      </c>
      <c r="EE83" s="119">
        <f t="shared" ref="EE83:EK83" si="513">IF(EE59="NA","NA",IF(EE59="YES",1,0))</f>
        <v>1</v>
      </c>
      <c r="EF83" s="119">
        <f t="shared" si="513"/>
        <v>1</v>
      </c>
      <c r="EG83" s="119">
        <f t="shared" si="513"/>
        <v>1</v>
      </c>
      <c r="EH83" s="119">
        <f t="shared" si="513"/>
        <v>1</v>
      </c>
      <c r="EI83" s="119">
        <f t="shared" si="513"/>
        <v>1</v>
      </c>
      <c r="EJ83" s="119">
        <f t="shared" si="513"/>
        <v>1</v>
      </c>
      <c r="EK83" s="119">
        <f t="shared" si="513"/>
        <v>1</v>
      </c>
      <c r="EL83" s="119">
        <f>IF(EL59="NA","NA",IF(EL59="YES",1,0))</f>
        <v>1</v>
      </c>
      <c r="EM83" s="29" t="s">
        <v>30</v>
      </c>
      <c r="EN83" s="119">
        <f t="shared" si="488"/>
        <v>1</v>
      </c>
      <c r="EO83" s="119">
        <f t="shared" si="488"/>
        <v>1</v>
      </c>
      <c r="EP83" s="119">
        <f t="shared" si="488"/>
        <v>1</v>
      </c>
      <c r="EQ83" s="119">
        <f t="shared" ref="EQ83:EW83" si="514">IF(EQ59="NA","NA",IF(EQ59="YES",1,0))</f>
        <v>0</v>
      </c>
      <c r="ER83" s="119">
        <f t="shared" si="514"/>
        <v>0</v>
      </c>
      <c r="ES83" s="119">
        <f t="shared" si="514"/>
        <v>0</v>
      </c>
      <c r="ET83" s="119">
        <f t="shared" si="514"/>
        <v>0</v>
      </c>
      <c r="EU83" s="119">
        <f t="shared" si="514"/>
        <v>0</v>
      </c>
      <c r="EV83" s="119">
        <f t="shared" si="514"/>
        <v>0</v>
      </c>
      <c r="EW83" s="119">
        <f t="shared" si="514"/>
        <v>0</v>
      </c>
      <c r="EX83" s="29" t="s">
        <v>30</v>
      </c>
      <c r="EY83" s="119">
        <f t="shared" ref="EY83:EZ83" si="515">IF(EY59="NA","NA",IF(EY59="YES",1,0))</f>
        <v>0</v>
      </c>
      <c r="EZ83" s="119">
        <f t="shared" si="515"/>
        <v>0</v>
      </c>
      <c r="FA83" s="10">
        <f>SUM(B83:EW83)</f>
        <v>132</v>
      </c>
      <c r="FB83" s="10"/>
      <c r="FC83" s="13">
        <f>FA83/(FA83+FA103)*100</f>
        <v>100</v>
      </c>
      <c r="FI83" s="66" t="str">
        <f>EX76</f>
        <v>Differentials</v>
      </c>
      <c r="FJ83" s="136"/>
      <c r="FK83" s="137"/>
      <c r="FL83" s="137"/>
      <c r="FM83" s="137"/>
      <c r="FN83" s="137"/>
      <c r="FO83" s="137"/>
      <c r="FP83" s="137"/>
      <c r="FQ83" s="137"/>
      <c r="FR83" s="58">
        <v>10</v>
      </c>
    </row>
    <row r="84" spans="1:174" ht="10.8" thickBot="1" x14ac:dyDescent="0.25">
      <c r="A84" s="29" t="s">
        <v>31</v>
      </c>
      <c r="B84" s="9">
        <f t="shared" si="380"/>
        <v>1</v>
      </c>
      <c r="C84" s="9">
        <f t="shared" si="380"/>
        <v>1</v>
      </c>
      <c r="D84" s="9">
        <f t="shared" si="380"/>
        <v>1</v>
      </c>
      <c r="E84" s="9">
        <f t="shared" si="380"/>
        <v>1</v>
      </c>
      <c r="F84" s="9">
        <f t="shared" si="380"/>
        <v>1</v>
      </c>
      <c r="G84" s="9">
        <f t="shared" si="380"/>
        <v>1</v>
      </c>
      <c r="H84" s="9">
        <f t="shared" si="380"/>
        <v>1</v>
      </c>
      <c r="I84" s="9">
        <f t="shared" si="380"/>
        <v>1</v>
      </c>
      <c r="J84" s="9">
        <f t="shared" si="380"/>
        <v>1</v>
      </c>
      <c r="K84" s="9">
        <f t="shared" si="380"/>
        <v>1</v>
      </c>
      <c r="L84" s="29" t="s">
        <v>31</v>
      </c>
      <c r="M84" s="9">
        <f t="shared" ref="M84:U84" si="516">IF(M60="NA","NA",IF(M60="YES",1,0))</f>
        <v>1</v>
      </c>
      <c r="N84" s="9">
        <f t="shared" si="516"/>
        <v>1</v>
      </c>
      <c r="O84" s="9">
        <f t="shared" si="516"/>
        <v>1</v>
      </c>
      <c r="P84" s="9">
        <f t="shared" si="516"/>
        <v>1</v>
      </c>
      <c r="Q84" s="9">
        <f t="shared" si="516"/>
        <v>1</v>
      </c>
      <c r="R84" s="9">
        <f t="shared" si="516"/>
        <v>1</v>
      </c>
      <c r="S84" s="9">
        <f t="shared" si="516"/>
        <v>1</v>
      </c>
      <c r="T84" s="9">
        <f t="shared" si="516"/>
        <v>1</v>
      </c>
      <c r="U84" s="9">
        <f t="shared" si="516"/>
        <v>1</v>
      </c>
      <c r="V84" s="29" t="s">
        <v>31</v>
      </c>
      <c r="W84" s="9">
        <f t="shared" ref="W84:AE84" si="517">IF(W60="NA","NA",IF(W60="YES",1,0))</f>
        <v>1</v>
      </c>
      <c r="X84" s="9">
        <f t="shared" si="517"/>
        <v>1</v>
      </c>
      <c r="Y84" s="9">
        <f t="shared" si="517"/>
        <v>1</v>
      </c>
      <c r="Z84" s="9">
        <f t="shared" si="517"/>
        <v>1</v>
      </c>
      <c r="AA84" s="9">
        <f t="shared" si="517"/>
        <v>1</v>
      </c>
      <c r="AB84" s="9">
        <f t="shared" si="517"/>
        <v>1</v>
      </c>
      <c r="AC84" s="9">
        <f t="shared" si="517"/>
        <v>1</v>
      </c>
      <c r="AD84" s="9">
        <f t="shared" si="517"/>
        <v>1</v>
      </c>
      <c r="AE84" s="9">
        <f t="shared" si="517"/>
        <v>1</v>
      </c>
      <c r="AF84" s="9">
        <f t="shared" ref="AF84" si="518">IF(AF60="NA","NA",IF(AF60="YES",1,0))</f>
        <v>1</v>
      </c>
      <c r="AG84" s="29" t="s">
        <v>31</v>
      </c>
      <c r="AH84" s="9">
        <f t="shared" ref="AH84" si="519">IF(AH60="NA","NA",IF(AH60="YES",1,0))</f>
        <v>1</v>
      </c>
      <c r="AI84" s="9">
        <f t="shared" ref="AI84:AP84" si="520">IF(AI60="NA","NA",IF(AI60="YES",1,0))</f>
        <v>1</v>
      </c>
      <c r="AJ84" s="9">
        <f t="shared" si="520"/>
        <v>1</v>
      </c>
      <c r="AK84" s="9">
        <f t="shared" si="520"/>
        <v>1</v>
      </c>
      <c r="AL84" s="9">
        <f t="shared" si="520"/>
        <v>1</v>
      </c>
      <c r="AM84" s="9">
        <f t="shared" si="520"/>
        <v>1</v>
      </c>
      <c r="AN84" s="9">
        <f t="shared" si="520"/>
        <v>1</v>
      </c>
      <c r="AO84" s="9">
        <f t="shared" si="520"/>
        <v>1</v>
      </c>
      <c r="AP84" s="9">
        <f t="shared" si="520"/>
        <v>1</v>
      </c>
      <c r="AQ84" s="9">
        <f t="shared" ref="AQ84" si="521">IF(AQ60="NA","NA",IF(AQ60="YES",1,0))</f>
        <v>1</v>
      </c>
      <c r="AR84" s="29" t="s">
        <v>31</v>
      </c>
      <c r="AS84" s="9">
        <f t="shared" ref="AS84" si="522">IF(AS60="NA","NA",IF(AS60="YES",1,0))</f>
        <v>1</v>
      </c>
      <c r="AT84" s="9">
        <f t="shared" ref="AT84:BA84" si="523">IF(AT60="NA","NA",IF(AT60="YES",1,0))</f>
        <v>1</v>
      </c>
      <c r="AU84" s="9">
        <f t="shared" si="523"/>
        <v>1</v>
      </c>
      <c r="AV84" s="9">
        <f t="shared" si="523"/>
        <v>1</v>
      </c>
      <c r="AW84" s="9">
        <f t="shared" si="523"/>
        <v>1</v>
      </c>
      <c r="AX84" s="9">
        <f t="shared" si="523"/>
        <v>1</v>
      </c>
      <c r="AY84" s="9">
        <f t="shared" si="523"/>
        <v>1</v>
      </c>
      <c r="AZ84" s="9">
        <f t="shared" si="523"/>
        <v>1</v>
      </c>
      <c r="BA84" s="9">
        <f t="shared" si="523"/>
        <v>1</v>
      </c>
      <c r="BB84" s="9">
        <f t="shared" ref="BB84" si="524">IF(BB60="NA","NA",IF(BB60="YES",1,0))</f>
        <v>1</v>
      </c>
      <c r="BC84" s="29" t="s">
        <v>31</v>
      </c>
      <c r="BD84" s="9">
        <f t="shared" ref="BD84" si="525">IF(BD60="NA","NA",IF(BD60="YES",1,0))</f>
        <v>1</v>
      </c>
      <c r="BE84" s="9">
        <f t="shared" ref="BE84:BL84" si="526">IF(BE60="NA","NA",IF(BE60="YES",1,0))</f>
        <v>1</v>
      </c>
      <c r="BF84" s="9">
        <f t="shared" si="526"/>
        <v>1</v>
      </c>
      <c r="BG84" s="9">
        <f t="shared" si="526"/>
        <v>1</v>
      </c>
      <c r="BH84" s="9">
        <f t="shared" si="526"/>
        <v>1</v>
      </c>
      <c r="BI84" s="9">
        <f t="shared" si="526"/>
        <v>1</v>
      </c>
      <c r="BJ84" s="9">
        <f t="shared" si="526"/>
        <v>1</v>
      </c>
      <c r="BK84" s="9">
        <f t="shared" si="526"/>
        <v>1</v>
      </c>
      <c r="BL84" s="9">
        <f t="shared" si="526"/>
        <v>1</v>
      </c>
      <c r="BM84" s="9">
        <f t="shared" ref="BM84" si="527">IF(BM60="NA","NA",IF(BM60="YES",1,0))</f>
        <v>1</v>
      </c>
      <c r="BN84" s="29" t="s">
        <v>31</v>
      </c>
      <c r="BO84" s="9">
        <f>IF(BM60="NA","NA",IF(BM60="YES",1,0))</f>
        <v>1</v>
      </c>
      <c r="BP84" s="9">
        <f t="shared" ref="BP84:BW84" si="528">IF(BP60="NA","NA",IF(BP60="YES",1,0))</f>
        <v>1</v>
      </c>
      <c r="BQ84" s="9">
        <f t="shared" si="528"/>
        <v>1</v>
      </c>
      <c r="BR84" s="9">
        <f t="shared" si="528"/>
        <v>1</v>
      </c>
      <c r="BS84" s="9">
        <f t="shared" si="528"/>
        <v>1</v>
      </c>
      <c r="BT84" s="9">
        <f t="shared" si="528"/>
        <v>1</v>
      </c>
      <c r="BU84" s="9">
        <f t="shared" si="528"/>
        <v>1</v>
      </c>
      <c r="BV84" s="9">
        <f t="shared" si="528"/>
        <v>1</v>
      </c>
      <c r="BW84" s="9">
        <f t="shared" si="528"/>
        <v>1</v>
      </c>
      <c r="BX84" s="9">
        <f t="shared" ref="BX84" si="529">IF(BX60="NA","NA",IF(BX60="YES",1,0))</f>
        <v>1</v>
      </c>
      <c r="BY84" s="29" t="s">
        <v>31</v>
      </c>
      <c r="BZ84" s="9">
        <f>IF(BX60="NA","NA",IF(BX60="YES",1,0))</f>
        <v>1</v>
      </c>
      <c r="CA84" s="9">
        <f t="shared" ref="CA84:CG84" si="530">IF(CA60="NA","NA",IF(CA60="YES",1,0))</f>
        <v>1</v>
      </c>
      <c r="CB84" s="9">
        <f t="shared" si="530"/>
        <v>1</v>
      </c>
      <c r="CC84" s="9">
        <f t="shared" si="530"/>
        <v>1</v>
      </c>
      <c r="CD84" s="9">
        <f t="shared" si="530"/>
        <v>1</v>
      </c>
      <c r="CE84" s="9">
        <f t="shared" si="530"/>
        <v>1</v>
      </c>
      <c r="CF84" s="9">
        <f t="shared" si="530"/>
        <v>1</v>
      </c>
      <c r="CG84" s="9">
        <f t="shared" si="530"/>
        <v>1</v>
      </c>
      <c r="CH84" s="9">
        <f t="shared" ref="CH84:CI84" si="531">IF(CH60="NA","NA",IF(CH60="YES",1,0))</f>
        <v>1</v>
      </c>
      <c r="CI84" s="9">
        <f t="shared" si="531"/>
        <v>1</v>
      </c>
      <c r="CJ84" s="29" t="s">
        <v>31</v>
      </c>
      <c r="CK84" s="9">
        <f t="shared" si="477"/>
        <v>1</v>
      </c>
      <c r="CL84" s="9">
        <f t="shared" si="477"/>
        <v>1</v>
      </c>
      <c r="CM84" s="9">
        <f t="shared" ref="CM84:CR84" si="532">IF(CM60="NA","NA",IF(CM60="YES",1,0))</f>
        <v>1</v>
      </c>
      <c r="CN84" s="9">
        <f t="shared" si="532"/>
        <v>1</v>
      </c>
      <c r="CO84" s="9">
        <f t="shared" si="532"/>
        <v>1</v>
      </c>
      <c r="CP84" s="9">
        <f t="shared" si="532"/>
        <v>1</v>
      </c>
      <c r="CQ84" s="9">
        <f t="shared" si="532"/>
        <v>1</v>
      </c>
      <c r="CR84" s="9">
        <f t="shared" si="532"/>
        <v>1</v>
      </c>
      <c r="CS84" s="9">
        <f t="shared" ref="CS84:CT84" si="533">IF(CS60="NA","NA",IF(CS60="YES",1,0))</f>
        <v>1</v>
      </c>
      <c r="CT84" s="9">
        <f t="shared" si="533"/>
        <v>1</v>
      </c>
      <c r="CU84" s="29" t="s">
        <v>31</v>
      </c>
      <c r="CV84" s="9">
        <f t="shared" si="480"/>
        <v>1</v>
      </c>
      <c r="CW84" s="9">
        <f t="shared" si="480"/>
        <v>1</v>
      </c>
      <c r="CX84" s="9">
        <f t="shared" ref="CX84:DC84" si="534">IF(CX60="NA","NA",IF(CX60="YES",1,0))</f>
        <v>1</v>
      </c>
      <c r="CY84" s="9">
        <f t="shared" si="534"/>
        <v>1</v>
      </c>
      <c r="CZ84" s="9">
        <f t="shared" si="534"/>
        <v>1</v>
      </c>
      <c r="DA84" s="9">
        <f t="shared" si="534"/>
        <v>1</v>
      </c>
      <c r="DB84" s="9">
        <f t="shared" si="534"/>
        <v>1</v>
      </c>
      <c r="DC84" s="9">
        <f t="shared" si="534"/>
        <v>1</v>
      </c>
      <c r="DD84" s="9">
        <f t="shared" ref="DD84:DE84" si="535">IF(DD60="NA","NA",IF(DD60="YES",1,0))</f>
        <v>1</v>
      </c>
      <c r="DE84" s="9">
        <f t="shared" si="535"/>
        <v>1</v>
      </c>
      <c r="DF84" s="29" t="s">
        <v>31</v>
      </c>
      <c r="DG84" s="9">
        <f>IF(DD60="NA","NA",IF(DD60="YES",1,0))</f>
        <v>1</v>
      </c>
      <c r="DH84" s="9">
        <f t="shared" si="483"/>
        <v>1</v>
      </c>
      <c r="DI84" s="9">
        <f t="shared" si="483"/>
        <v>1</v>
      </c>
      <c r="DJ84" s="9">
        <f t="shared" ref="DJ84:DP84" si="536">IF(DJ60="NA","NA",IF(DJ60="YES",1,0))</f>
        <v>1</v>
      </c>
      <c r="DK84" s="9">
        <f t="shared" si="536"/>
        <v>1</v>
      </c>
      <c r="DL84" s="9">
        <f t="shared" si="536"/>
        <v>1</v>
      </c>
      <c r="DM84" s="9">
        <f t="shared" si="536"/>
        <v>1</v>
      </c>
      <c r="DN84" s="9">
        <f t="shared" si="536"/>
        <v>1</v>
      </c>
      <c r="DO84" s="9">
        <f t="shared" si="536"/>
        <v>1</v>
      </c>
      <c r="DP84" s="9">
        <f t="shared" si="536"/>
        <v>1</v>
      </c>
      <c r="DQ84" s="29" t="s">
        <v>31</v>
      </c>
      <c r="DR84" s="9">
        <f t="shared" ref="DR84:EA84" si="537">IF(DR60="NA","NA",IF(DR60="YES",1,0))</f>
        <v>1</v>
      </c>
      <c r="DS84" s="9">
        <f t="shared" si="537"/>
        <v>1</v>
      </c>
      <c r="DT84" s="9">
        <f t="shared" si="537"/>
        <v>1</v>
      </c>
      <c r="DU84" s="9">
        <f t="shared" si="537"/>
        <v>1</v>
      </c>
      <c r="DV84" s="9">
        <f t="shared" si="537"/>
        <v>1</v>
      </c>
      <c r="DW84" s="9">
        <f t="shared" si="537"/>
        <v>1</v>
      </c>
      <c r="DX84" s="9">
        <f t="shared" si="537"/>
        <v>1</v>
      </c>
      <c r="DY84" s="9">
        <f t="shared" si="537"/>
        <v>1</v>
      </c>
      <c r="DZ84" s="9">
        <f t="shared" si="537"/>
        <v>1</v>
      </c>
      <c r="EA84" s="9">
        <f t="shared" si="537"/>
        <v>1</v>
      </c>
      <c r="EB84" s="29" t="s">
        <v>31</v>
      </c>
      <c r="EC84" s="119">
        <f t="shared" si="486"/>
        <v>1</v>
      </c>
      <c r="ED84" s="119">
        <f t="shared" si="486"/>
        <v>1</v>
      </c>
      <c r="EE84" s="119">
        <f t="shared" ref="EE84:EK84" si="538">IF(EE60="NA","NA",IF(EE60="YES",1,0))</f>
        <v>1</v>
      </c>
      <c r="EF84" s="119">
        <f t="shared" si="538"/>
        <v>1</v>
      </c>
      <c r="EG84" s="119">
        <f t="shared" si="538"/>
        <v>1</v>
      </c>
      <c r="EH84" s="119">
        <f t="shared" si="538"/>
        <v>1</v>
      </c>
      <c r="EI84" s="119">
        <f t="shared" si="538"/>
        <v>1</v>
      </c>
      <c r="EJ84" s="119">
        <f t="shared" si="538"/>
        <v>1</v>
      </c>
      <c r="EK84" s="119">
        <f t="shared" si="538"/>
        <v>1</v>
      </c>
      <c r="EL84" s="119">
        <f>IF(EL60="NA","NA",IF(EL60="YES",1,0))</f>
        <v>1</v>
      </c>
      <c r="EM84" s="29" t="s">
        <v>31</v>
      </c>
      <c r="EN84" s="119">
        <f t="shared" si="488"/>
        <v>1</v>
      </c>
      <c r="EO84" s="119">
        <f t="shared" si="488"/>
        <v>1</v>
      </c>
      <c r="EP84" s="119">
        <f t="shared" si="488"/>
        <v>1</v>
      </c>
      <c r="EQ84" s="119">
        <f t="shared" ref="EQ84:EW84" si="539">IF(EQ60="NA","NA",IF(EQ60="YES",1,0))</f>
        <v>0</v>
      </c>
      <c r="ER84" s="119">
        <f t="shared" si="539"/>
        <v>0</v>
      </c>
      <c r="ES84" s="119">
        <f t="shared" si="539"/>
        <v>0</v>
      </c>
      <c r="ET84" s="119">
        <f t="shared" si="539"/>
        <v>0</v>
      </c>
      <c r="EU84" s="119">
        <f t="shared" si="539"/>
        <v>0</v>
      </c>
      <c r="EV84" s="119">
        <f t="shared" si="539"/>
        <v>0</v>
      </c>
      <c r="EW84" s="119">
        <f t="shared" si="539"/>
        <v>0</v>
      </c>
      <c r="EX84" s="29" t="s">
        <v>31</v>
      </c>
      <c r="EY84" s="119">
        <f t="shared" ref="EY84:EZ84" si="540">IF(EY60="NA","NA",IF(EY60="YES",1,0))</f>
        <v>0</v>
      </c>
      <c r="EZ84" s="119">
        <f t="shared" si="540"/>
        <v>0</v>
      </c>
      <c r="FA84" s="10">
        <f>SUM(B84:EW84)</f>
        <v>132</v>
      </c>
      <c r="FB84" s="10"/>
      <c r="FC84" s="13">
        <f>(FA84/(FA84+FA104))*100</f>
        <v>100</v>
      </c>
      <c r="FI84" s="66" t="str">
        <f>EX77</f>
        <v xml:space="preserve">  South Fish Ladder</v>
      </c>
      <c r="FJ84" s="136"/>
      <c r="FK84" s="137"/>
      <c r="FL84" s="137"/>
      <c r="FM84" s="137"/>
      <c r="FN84" s="137"/>
      <c r="FO84" s="137"/>
      <c r="FP84" s="137"/>
      <c r="FQ84" s="137"/>
      <c r="FR84" s="58">
        <v>11</v>
      </c>
    </row>
    <row r="85" spans="1:174" ht="10.8" thickBot="1" x14ac:dyDescent="0.25">
      <c r="A85" s="28" t="s">
        <v>11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28" t="s">
        <v>11</v>
      </c>
      <c r="M85" s="9"/>
      <c r="N85" s="9"/>
      <c r="O85" s="9"/>
      <c r="P85" s="9"/>
      <c r="Q85" s="9"/>
      <c r="R85" s="9"/>
      <c r="S85" s="9"/>
      <c r="T85" s="9"/>
      <c r="U85" s="9"/>
      <c r="V85" s="28" t="s">
        <v>11</v>
      </c>
      <c r="W85" s="9"/>
      <c r="X85" s="9"/>
      <c r="Y85" s="9"/>
      <c r="Z85" s="9"/>
      <c r="AA85" s="9"/>
      <c r="AB85" s="9"/>
      <c r="AC85" s="9"/>
      <c r="AD85" s="9"/>
      <c r="AE85" s="9"/>
      <c r="AF85" s="9"/>
      <c r="AG85" s="28" t="s">
        <v>11</v>
      </c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28" t="s">
        <v>11</v>
      </c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28" t="s">
        <v>11</v>
      </c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28" t="s">
        <v>11</v>
      </c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28" t="s">
        <v>11</v>
      </c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28" t="s">
        <v>11</v>
      </c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28" t="s">
        <v>11</v>
      </c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28" t="s">
        <v>11</v>
      </c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28" t="s">
        <v>11</v>
      </c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28" t="s">
        <v>11</v>
      </c>
      <c r="EC85" s="119"/>
      <c r="ED85" s="119"/>
      <c r="EE85" s="119"/>
      <c r="EF85" s="119"/>
      <c r="EG85" s="119"/>
      <c r="EH85" s="119"/>
      <c r="EI85" s="119"/>
      <c r="EJ85" s="119"/>
      <c r="EK85" s="119"/>
      <c r="EL85" s="119"/>
      <c r="EM85" s="28" t="s">
        <v>11</v>
      </c>
      <c r="EN85" s="119"/>
      <c r="EO85" s="119"/>
      <c r="EP85" s="119"/>
      <c r="EQ85" s="119"/>
      <c r="ER85" s="119"/>
      <c r="ES85" s="119"/>
      <c r="ET85" s="119"/>
      <c r="EU85" s="119"/>
      <c r="EV85" s="119"/>
      <c r="EW85" s="119"/>
      <c r="EX85" s="28" t="s">
        <v>11</v>
      </c>
      <c r="EY85" s="119"/>
      <c r="EZ85" s="119"/>
      <c r="FA85" s="10"/>
      <c r="FB85" s="10"/>
      <c r="FC85" s="13"/>
      <c r="FI85" s="67" t="str">
        <f>EX78</f>
        <v xml:space="preserve">    Ladder Exit</v>
      </c>
      <c r="FJ85" s="136">
        <v>132</v>
      </c>
      <c r="FK85" s="137">
        <v>100</v>
      </c>
      <c r="FL85" s="137" t="s">
        <v>106</v>
      </c>
      <c r="FM85" s="137" t="s">
        <v>106</v>
      </c>
      <c r="FN85" s="137" t="s">
        <v>106</v>
      </c>
      <c r="FO85" s="137">
        <v>0</v>
      </c>
      <c r="FP85" s="137">
        <v>0</v>
      </c>
      <c r="FQ85" s="137">
        <v>0</v>
      </c>
      <c r="FR85" s="58">
        <v>12</v>
      </c>
    </row>
    <row r="86" spans="1:174" ht="10.8" thickBot="1" x14ac:dyDescent="0.25">
      <c r="A86" s="18" t="s">
        <v>5</v>
      </c>
      <c r="B86" s="9">
        <f t="shared" si="380"/>
        <v>1</v>
      </c>
      <c r="C86" s="9">
        <f t="shared" si="380"/>
        <v>1</v>
      </c>
      <c r="D86" s="9">
        <f t="shared" si="380"/>
        <v>1</v>
      </c>
      <c r="E86" s="9">
        <f t="shared" si="380"/>
        <v>1</v>
      </c>
      <c r="F86" s="9">
        <f t="shared" si="380"/>
        <v>1</v>
      </c>
      <c r="G86" s="9">
        <f t="shared" si="380"/>
        <v>1</v>
      </c>
      <c r="H86" s="9">
        <f t="shared" si="380"/>
        <v>1</v>
      </c>
      <c r="I86" s="9">
        <f t="shared" si="380"/>
        <v>1</v>
      </c>
      <c r="J86" s="9">
        <f t="shared" si="380"/>
        <v>1</v>
      </c>
      <c r="K86" s="9">
        <f t="shared" si="380"/>
        <v>1</v>
      </c>
      <c r="L86" s="18" t="s">
        <v>5</v>
      </c>
      <c r="M86" s="9">
        <f t="shared" ref="M86:U86" si="541">IF(M62="NA","NA",IF(M62="YES",1,0))</f>
        <v>1</v>
      </c>
      <c r="N86" s="9">
        <f t="shared" si="541"/>
        <v>1</v>
      </c>
      <c r="O86" s="9">
        <f t="shared" si="541"/>
        <v>1</v>
      </c>
      <c r="P86" s="9">
        <f t="shared" si="541"/>
        <v>1</v>
      </c>
      <c r="Q86" s="9">
        <f t="shared" si="541"/>
        <v>1</v>
      </c>
      <c r="R86" s="9">
        <f t="shared" si="541"/>
        <v>1</v>
      </c>
      <c r="S86" s="9">
        <f t="shared" si="541"/>
        <v>1</v>
      </c>
      <c r="T86" s="9">
        <f t="shared" si="541"/>
        <v>1</v>
      </c>
      <c r="U86" s="9">
        <f t="shared" si="541"/>
        <v>1</v>
      </c>
      <c r="V86" s="18" t="s">
        <v>5</v>
      </c>
      <c r="W86" s="9">
        <f t="shared" ref="W86:AE86" si="542">IF(W62="NA","NA",IF(W62="YES",1,0))</f>
        <v>1</v>
      </c>
      <c r="X86" s="9">
        <f t="shared" si="542"/>
        <v>1</v>
      </c>
      <c r="Y86" s="9">
        <f t="shared" si="542"/>
        <v>1</v>
      </c>
      <c r="Z86" s="9">
        <f t="shared" si="542"/>
        <v>1</v>
      </c>
      <c r="AA86" s="9">
        <f t="shared" si="542"/>
        <v>1</v>
      </c>
      <c r="AB86" s="9">
        <f t="shared" si="542"/>
        <v>1</v>
      </c>
      <c r="AC86" s="9">
        <f t="shared" si="542"/>
        <v>1</v>
      </c>
      <c r="AD86" s="9">
        <f t="shared" si="542"/>
        <v>1</v>
      </c>
      <c r="AE86" s="9">
        <f t="shared" si="542"/>
        <v>1</v>
      </c>
      <c r="AF86" s="9">
        <f t="shared" ref="AF86" si="543">IF(AF62="NA","NA",IF(AF62="YES",1,0))</f>
        <v>1</v>
      </c>
      <c r="AG86" s="18" t="s">
        <v>5</v>
      </c>
      <c r="AH86" s="9">
        <f t="shared" ref="AH86" si="544">IF(AH62="NA","NA",IF(AH62="YES",1,0))</f>
        <v>1</v>
      </c>
      <c r="AI86" s="9">
        <f t="shared" ref="AI86:AP86" si="545">IF(AI62="NA","NA",IF(AI62="YES",1,0))</f>
        <v>1</v>
      </c>
      <c r="AJ86" s="9">
        <f t="shared" si="545"/>
        <v>1</v>
      </c>
      <c r="AK86" s="9">
        <f t="shared" si="545"/>
        <v>1</v>
      </c>
      <c r="AL86" s="9">
        <f t="shared" si="545"/>
        <v>1</v>
      </c>
      <c r="AM86" s="9">
        <f t="shared" si="545"/>
        <v>1</v>
      </c>
      <c r="AN86" s="9">
        <f t="shared" si="545"/>
        <v>1</v>
      </c>
      <c r="AO86" s="9">
        <f t="shared" si="545"/>
        <v>1</v>
      </c>
      <c r="AP86" s="9">
        <f t="shared" si="545"/>
        <v>1</v>
      </c>
      <c r="AQ86" s="9">
        <f t="shared" ref="AQ86" si="546">IF(AQ62="NA","NA",IF(AQ62="YES",1,0))</f>
        <v>1</v>
      </c>
      <c r="AR86" s="18" t="s">
        <v>5</v>
      </c>
      <c r="AS86" s="9">
        <f t="shared" ref="AS86" si="547">IF(AS62="NA","NA",IF(AS62="YES",1,0))</f>
        <v>1</v>
      </c>
      <c r="AT86" s="9">
        <f t="shared" ref="AT86:BA86" si="548">IF(AT62="NA","NA",IF(AT62="YES",1,0))</f>
        <v>1</v>
      </c>
      <c r="AU86" s="9">
        <f t="shared" si="548"/>
        <v>1</v>
      </c>
      <c r="AV86" s="9">
        <f t="shared" si="548"/>
        <v>1</v>
      </c>
      <c r="AW86" s="9">
        <f t="shared" si="548"/>
        <v>1</v>
      </c>
      <c r="AX86" s="9">
        <f t="shared" si="548"/>
        <v>1</v>
      </c>
      <c r="AY86" s="9">
        <f t="shared" si="548"/>
        <v>1</v>
      </c>
      <c r="AZ86" s="9">
        <f t="shared" si="548"/>
        <v>0</v>
      </c>
      <c r="BA86" s="9">
        <f t="shared" si="548"/>
        <v>1</v>
      </c>
      <c r="BB86" s="9">
        <f t="shared" ref="BB86" si="549">IF(BB62="NA","NA",IF(BB62="YES",1,0))</f>
        <v>1</v>
      </c>
      <c r="BC86" s="18" t="s">
        <v>5</v>
      </c>
      <c r="BD86" s="9">
        <f t="shared" ref="BD86" si="550">IF(BD62="NA","NA",IF(BD62="YES",1,0))</f>
        <v>1</v>
      </c>
      <c r="BE86" s="9">
        <f t="shared" ref="BE86:BL86" si="551">IF(BE62="NA","NA",IF(BE62="YES",1,0))</f>
        <v>1</v>
      </c>
      <c r="BF86" s="9">
        <f t="shared" si="551"/>
        <v>0</v>
      </c>
      <c r="BG86" s="9">
        <f t="shared" si="551"/>
        <v>1</v>
      </c>
      <c r="BH86" s="9">
        <f t="shared" si="551"/>
        <v>1</v>
      </c>
      <c r="BI86" s="9">
        <f t="shared" si="551"/>
        <v>1</v>
      </c>
      <c r="BJ86" s="9">
        <f t="shared" si="551"/>
        <v>1</v>
      </c>
      <c r="BK86" s="9">
        <f t="shared" si="551"/>
        <v>1</v>
      </c>
      <c r="BL86" s="9">
        <f t="shared" si="551"/>
        <v>1</v>
      </c>
      <c r="BM86" s="9">
        <f t="shared" ref="BM86" si="552">IF(BM62="NA","NA",IF(BM62="YES",1,0))</f>
        <v>1</v>
      </c>
      <c r="BN86" s="18" t="s">
        <v>5</v>
      </c>
      <c r="BO86" s="9">
        <f>IF(BM62="NA","NA",IF(BM62="YES",1,0))</f>
        <v>1</v>
      </c>
      <c r="BP86" s="9">
        <f t="shared" ref="BP86:BW86" si="553">IF(BP62="NA","NA",IF(BP62="YES",1,0))</f>
        <v>1</v>
      </c>
      <c r="BQ86" s="9">
        <f t="shared" si="553"/>
        <v>1</v>
      </c>
      <c r="BR86" s="9">
        <f t="shared" si="553"/>
        <v>1</v>
      </c>
      <c r="BS86" s="9">
        <f t="shared" si="553"/>
        <v>1</v>
      </c>
      <c r="BT86" s="9">
        <f t="shared" si="553"/>
        <v>1</v>
      </c>
      <c r="BU86" s="9">
        <f t="shared" si="553"/>
        <v>1</v>
      </c>
      <c r="BV86" s="9">
        <f t="shared" si="553"/>
        <v>1</v>
      </c>
      <c r="BW86" s="9">
        <f t="shared" si="553"/>
        <v>1</v>
      </c>
      <c r="BX86" s="9">
        <f t="shared" ref="BX86" si="554">IF(BX62="NA","NA",IF(BX62="YES",1,0))</f>
        <v>1</v>
      </c>
      <c r="BY86" s="18" t="s">
        <v>5</v>
      </c>
      <c r="BZ86" s="9">
        <f>IF(BX62="NA","NA",IF(BX62="YES",1,0))</f>
        <v>1</v>
      </c>
      <c r="CA86" s="9">
        <f t="shared" ref="CA86:CG86" si="555">IF(CA62="NA","NA",IF(CA62="YES",1,0))</f>
        <v>1</v>
      </c>
      <c r="CB86" s="9">
        <f t="shared" si="555"/>
        <v>1</v>
      </c>
      <c r="CC86" s="9">
        <f t="shared" si="555"/>
        <v>1</v>
      </c>
      <c r="CD86" s="9">
        <f t="shared" si="555"/>
        <v>1</v>
      </c>
      <c r="CE86" s="9">
        <f t="shared" si="555"/>
        <v>1</v>
      </c>
      <c r="CF86" s="9">
        <f t="shared" si="555"/>
        <v>1</v>
      </c>
      <c r="CG86" s="9">
        <f t="shared" si="555"/>
        <v>1</v>
      </c>
      <c r="CH86" s="9">
        <f t="shared" ref="CH86:CI86" si="556">IF(CH62="NA","NA",IF(CH62="YES",1,0))</f>
        <v>1</v>
      </c>
      <c r="CI86" s="9">
        <f t="shared" si="556"/>
        <v>1</v>
      </c>
      <c r="CJ86" s="18" t="s">
        <v>5</v>
      </c>
      <c r="CK86" s="9">
        <f t="shared" ref="CK86:CL88" si="557">IF(CH62="NA","NA",IF(CH62="YES",1,0))</f>
        <v>1</v>
      </c>
      <c r="CL86" s="9">
        <f t="shared" si="557"/>
        <v>1</v>
      </c>
      <c r="CM86" s="9">
        <f t="shared" ref="CM86:CR86" si="558">IF(CM62="NA","NA",IF(CM62="YES",1,0))</f>
        <v>1</v>
      </c>
      <c r="CN86" s="9">
        <f t="shared" si="558"/>
        <v>1</v>
      </c>
      <c r="CO86" s="9">
        <f t="shared" si="558"/>
        <v>1</v>
      </c>
      <c r="CP86" s="9">
        <f t="shared" si="558"/>
        <v>1</v>
      </c>
      <c r="CQ86" s="9">
        <f t="shared" si="558"/>
        <v>1</v>
      </c>
      <c r="CR86" s="9">
        <f t="shared" si="558"/>
        <v>1</v>
      </c>
      <c r="CS86" s="9">
        <f t="shared" ref="CS86:CT86" si="559">IF(CS62="NA","NA",IF(CS62="YES",1,0))</f>
        <v>1</v>
      </c>
      <c r="CT86" s="9">
        <f t="shared" si="559"/>
        <v>1</v>
      </c>
      <c r="CU86" s="18" t="s">
        <v>5</v>
      </c>
      <c r="CV86" s="9">
        <f t="shared" ref="CV86:CW88" si="560">IF(CS62="NA","NA",IF(CS62="YES",1,0))</f>
        <v>1</v>
      </c>
      <c r="CW86" s="9">
        <f t="shared" si="560"/>
        <v>1</v>
      </c>
      <c r="CX86" s="9">
        <f t="shared" ref="CX86:DC86" si="561">IF(CX62="NA","NA",IF(CX62="YES",1,0))</f>
        <v>1</v>
      </c>
      <c r="CY86" s="9">
        <f t="shared" si="561"/>
        <v>1</v>
      </c>
      <c r="CZ86" s="9">
        <f t="shared" si="561"/>
        <v>1</v>
      </c>
      <c r="DA86" s="9">
        <f t="shared" si="561"/>
        <v>1</v>
      </c>
      <c r="DB86" s="9">
        <f t="shared" si="561"/>
        <v>1</v>
      </c>
      <c r="DC86" s="9">
        <f t="shared" si="561"/>
        <v>1</v>
      </c>
      <c r="DD86" s="9">
        <f t="shared" ref="DD86:DE86" si="562">IF(DD62="NA","NA",IF(DD62="YES",1,0))</f>
        <v>1</v>
      </c>
      <c r="DE86" s="9">
        <f t="shared" si="562"/>
        <v>1</v>
      </c>
      <c r="DF86" s="18" t="s">
        <v>5</v>
      </c>
      <c r="DG86" s="9">
        <f>IF(DD62="NA","NA",IF(DD62="YES",1,0))</f>
        <v>1</v>
      </c>
      <c r="DH86" s="9">
        <f t="shared" ref="DH86:DI88" si="563">IF(DH62="NA","NA",IF(DH62="YES",1,0))</f>
        <v>1</v>
      </c>
      <c r="DI86" s="9">
        <f t="shared" si="563"/>
        <v>1</v>
      </c>
      <c r="DJ86" s="9">
        <f t="shared" ref="DJ86:DP86" si="564">IF(DJ62="NA","NA",IF(DJ62="YES",1,0))</f>
        <v>1</v>
      </c>
      <c r="DK86" s="9">
        <f t="shared" si="564"/>
        <v>1</v>
      </c>
      <c r="DL86" s="9">
        <f t="shared" si="564"/>
        <v>0</v>
      </c>
      <c r="DM86" s="9">
        <f t="shared" si="564"/>
        <v>1</v>
      </c>
      <c r="DN86" s="9">
        <f t="shared" si="564"/>
        <v>1</v>
      </c>
      <c r="DO86" s="9">
        <f t="shared" si="564"/>
        <v>1</v>
      </c>
      <c r="DP86" s="9">
        <f t="shared" si="564"/>
        <v>1</v>
      </c>
      <c r="DQ86" s="18" t="s">
        <v>5</v>
      </c>
      <c r="DR86" s="9">
        <f t="shared" ref="DR86:EA86" si="565">IF(DR62="NA","NA",IF(DR62="YES",1,0))</f>
        <v>1</v>
      </c>
      <c r="DS86" s="9">
        <f t="shared" si="565"/>
        <v>1</v>
      </c>
      <c r="DT86" s="9">
        <f t="shared" si="565"/>
        <v>1</v>
      </c>
      <c r="DU86" s="9">
        <f t="shared" si="565"/>
        <v>1</v>
      </c>
      <c r="DV86" s="9">
        <f t="shared" si="565"/>
        <v>1</v>
      </c>
      <c r="DW86" s="9">
        <f t="shared" si="565"/>
        <v>1</v>
      </c>
      <c r="DX86" s="9">
        <f t="shared" si="565"/>
        <v>1</v>
      </c>
      <c r="DY86" s="9">
        <f t="shared" si="565"/>
        <v>1</v>
      </c>
      <c r="DZ86" s="9">
        <f t="shared" si="565"/>
        <v>1</v>
      </c>
      <c r="EA86" s="9">
        <f t="shared" si="565"/>
        <v>1</v>
      </c>
      <c r="EB86" s="18" t="s">
        <v>5</v>
      </c>
      <c r="EC86" s="119">
        <f t="shared" ref="EC86:ED88" si="566">IF(EC62="NA","NA",IF(EC62="YES",1,0))</f>
        <v>1</v>
      </c>
      <c r="ED86" s="119">
        <f t="shared" si="566"/>
        <v>0</v>
      </c>
      <c r="EE86" s="119">
        <f t="shared" ref="EE86:EK86" si="567">IF(EE62="NA","NA",IF(EE62="YES",1,0))</f>
        <v>1</v>
      </c>
      <c r="EF86" s="119">
        <f t="shared" si="567"/>
        <v>1</v>
      </c>
      <c r="EG86" s="119">
        <f t="shared" si="567"/>
        <v>1</v>
      </c>
      <c r="EH86" s="119">
        <f t="shared" si="567"/>
        <v>1</v>
      </c>
      <c r="EI86" s="119">
        <f t="shared" si="567"/>
        <v>1</v>
      </c>
      <c r="EJ86" s="119">
        <f t="shared" si="567"/>
        <v>1</v>
      </c>
      <c r="EK86" s="119">
        <f t="shared" si="567"/>
        <v>1</v>
      </c>
      <c r="EL86" s="119">
        <f>IF(EL62="NA","NA",IF(EL62="YES",1,0))</f>
        <v>1</v>
      </c>
      <c r="EM86" s="18" t="s">
        <v>5</v>
      </c>
      <c r="EN86" s="119">
        <f t="shared" ref="EN86:EP88" si="568">IF(EN62="NA","NA",IF(EN62="YES",1,0))</f>
        <v>1</v>
      </c>
      <c r="EO86" s="119">
        <f t="shared" si="568"/>
        <v>1</v>
      </c>
      <c r="EP86" s="119">
        <f t="shared" si="568"/>
        <v>1</v>
      </c>
      <c r="EQ86" s="119">
        <f t="shared" ref="EQ86:EW86" si="569">IF(EQ62="NA","NA",IF(EQ62="YES",1,0))</f>
        <v>0</v>
      </c>
      <c r="ER86" s="119">
        <f t="shared" si="569"/>
        <v>0</v>
      </c>
      <c r="ES86" s="119">
        <f t="shared" si="569"/>
        <v>0</v>
      </c>
      <c r="ET86" s="119">
        <f t="shared" si="569"/>
        <v>0</v>
      </c>
      <c r="EU86" s="119">
        <f t="shared" si="569"/>
        <v>0</v>
      </c>
      <c r="EV86" s="119">
        <f t="shared" si="569"/>
        <v>0</v>
      </c>
      <c r="EW86" s="119">
        <f t="shared" si="569"/>
        <v>0</v>
      </c>
      <c r="EX86" s="18" t="s">
        <v>5</v>
      </c>
      <c r="EY86" s="119">
        <f t="shared" ref="EY86:EZ86" si="570">IF(EY62="NA","NA",IF(EY62="YES",1,0))</f>
        <v>0</v>
      </c>
      <c r="EZ86" s="119">
        <f t="shared" si="570"/>
        <v>0</v>
      </c>
      <c r="FA86" s="10">
        <f>SUM(B86:EW86)</f>
        <v>128</v>
      </c>
      <c r="FB86" s="10"/>
      <c r="FC86" s="13">
        <f>FA86/(FA86+FA106)*100</f>
        <v>96.969696969696969</v>
      </c>
      <c r="FI86" s="51"/>
      <c r="FJ86" s="136" t="s">
        <v>106</v>
      </c>
      <c r="FK86" s="137" t="s">
        <v>106</v>
      </c>
      <c r="FL86" s="137" t="s">
        <v>106</v>
      </c>
      <c r="FM86" s="137" t="s">
        <v>106</v>
      </c>
      <c r="FN86" s="137" t="s">
        <v>106</v>
      </c>
      <c r="FO86" s="137">
        <v>0</v>
      </c>
      <c r="FP86" s="137">
        <v>0</v>
      </c>
      <c r="FQ86" s="137">
        <v>0</v>
      </c>
      <c r="FR86" s="58">
        <v>13</v>
      </c>
    </row>
    <row r="87" spans="1:174" ht="10.8" thickBot="1" x14ac:dyDescent="0.25">
      <c r="A87" s="18" t="s">
        <v>24</v>
      </c>
      <c r="B87" s="9">
        <f t="shared" si="380"/>
        <v>1</v>
      </c>
      <c r="C87" s="9">
        <f t="shared" si="380"/>
        <v>1</v>
      </c>
      <c r="D87" s="9">
        <f t="shared" si="380"/>
        <v>1</v>
      </c>
      <c r="E87" s="9">
        <f t="shared" si="380"/>
        <v>1</v>
      </c>
      <c r="F87" s="9">
        <f t="shared" si="380"/>
        <v>1</v>
      </c>
      <c r="G87" s="9">
        <f t="shared" si="380"/>
        <v>1</v>
      </c>
      <c r="H87" s="9">
        <f t="shared" si="380"/>
        <v>1</v>
      </c>
      <c r="I87" s="9">
        <f t="shared" si="380"/>
        <v>1</v>
      </c>
      <c r="J87" s="9">
        <f t="shared" si="380"/>
        <v>1</v>
      </c>
      <c r="K87" s="9">
        <f t="shared" si="380"/>
        <v>1</v>
      </c>
      <c r="L87" s="18" t="s">
        <v>24</v>
      </c>
      <c r="M87" s="9">
        <f t="shared" ref="M87:U87" si="571">IF(M63="NA","NA",IF(M63="YES",1,0))</f>
        <v>1</v>
      </c>
      <c r="N87" s="9">
        <f t="shared" si="571"/>
        <v>1</v>
      </c>
      <c r="O87" s="9">
        <f t="shared" si="571"/>
        <v>1</v>
      </c>
      <c r="P87" s="9">
        <f t="shared" si="571"/>
        <v>1</v>
      </c>
      <c r="Q87" s="9">
        <f t="shared" si="571"/>
        <v>1</v>
      </c>
      <c r="R87" s="9">
        <f t="shared" si="571"/>
        <v>1</v>
      </c>
      <c r="S87" s="9">
        <f t="shared" si="571"/>
        <v>1</v>
      </c>
      <c r="T87" s="9">
        <f t="shared" si="571"/>
        <v>1</v>
      </c>
      <c r="U87" s="9">
        <f t="shared" si="571"/>
        <v>1</v>
      </c>
      <c r="V87" s="18" t="s">
        <v>24</v>
      </c>
      <c r="W87" s="9">
        <f t="shared" ref="W87:AE87" si="572">IF(W63="NA","NA",IF(W63="YES",1,0))</f>
        <v>1</v>
      </c>
      <c r="X87" s="9">
        <f t="shared" si="572"/>
        <v>1</v>
      </c>
      <c r="Y87" s="9">
        <f t="shared" si="572"/>
        <v>0</v>
      </c>
      <c r="Z87" s="9">
        <f t="shared" si="572"/>
        <v>1</v>
      </c>
      <c r="AA87" s="9">
        <f t="shared" si="572"/>
        <v>1</v>
      </c>
      <c r="AB87" s="9">
        <f t="shared" si="572"/>
        <v>1</v>
      </c>
      <c r="AC87" s="9">
        <f t="shared" si="572"/>
        <v>1</v>
      </c>
      <c r="AD87" s="9">
        <f t="shared" si="572"/>
        <v>1</v>
      </c>
      <c r="AE87" s="9">
        <f t="shared" si="572"/>
        <v>1</v>
      </c>
      <c r="AF87" s="9">
        <f t="shared" ref="AF87" si="573">IF(AF63="NA","NA",IF(AF63="YES",1,0))</f>
        <v>1</v>
      </c>
      <c r="AG87" s="18" t="s">
        <v>24</v>
      </c>
      <c r="AH87" s="9">
        <f t="shared" ref="AH87" si="574">IF(AH63="NA","NA",IF(AH63="YES",1,0))</f>
        <v>1</v>
      </c>
      <c r="AI87" s="9">
        <f t="shared" ref="AI87:AP87" si="575">IF(AI63="NA","NA",IF(AI63="YES",1,0))</f>
        <v>1</v>
      </c>
      <c r="AJ87" s="9">
        <f t="shared" si="575"/>
        <v>1</v>
      </c>
      <c r="AK87" s="9">
        <f t="shared" si="575"/>
        <v>1</v>
      </c>
      <c r="AL87" s="9">
        <f t="shared" si="575"/>
        <v>1</v>
      </c>
      <c r="AM87" s="9">
        <f t="shared" si="575"/>
        <v>1</v>
      </c>
      <c r="AN87" s="9">
        <f t="shared" si="575"/>
        <v>1</v>
      </c>
      <c r="AO87" s="9">
        <f t="shared" si="575"/>
        <v>1</v>
      </c>
      <c r="AP87" s="9">
        <f t="shared" si="575"/>
        <v>1</v>
      </c>
      <c r="AQ87" s="9">
        <f t="shared" ref="AQ87" si="576">IF(AQ63="NA","NA",IF(AQ63="YES",1,0))</f>
        <v>1</v>
      </c>
      <c r="AR87" s="18" t="s">
        <v>24</v>
      </c>
      <c r="AS87" s="9">
        <f t="shared" ref="AS87" si="577">IF(AS63="NA","NA",IF(AS63="YES",1,0))</f>
        <v>1</v>
      </c>
      <c r="AT87" s="9">
        <f t="shared" ref="AT87:BA87" si="578">IF(AT63="NA","NA",IF(AT63="YES",1,0))</f>
        <v>1</v>
      </c>
      <c r="AU87" s="9">
        <f t="shared" si="578"/>
        <v>1</v>
      </c>
      <c r="AV87" s="9">
        <f t="shared" si="578"/>
        <v>1</v>
      </c>
      <c r="AW87" s="9">
        <f t="shared" si="578"/>
        <v>1</v>
      </c>
      <c r="AX87" s="9">
        <f t="shared" si="578"/>
        <v>1</v>
      </c>
      <c r="AY87" s="9">
        <f t="shared" si="578"/>
        <v>1</v>
      </c>
      <c r="AZ87" s="9">
        <f t="shared" si="578"/>
        <v>1</v>
      </c>
      <c r="BA87" s="9">
        <f t="shared" si="578"/>
        <v>1</v>
      </c>
      <c r="BB87" s="9">
        <f t="shared" ref="BB87" si="579">IF(BB63="NA","NA",IF(BB63="YES",1,0))</f>
        <v>1</v>
      </c>
      <c r="BC87" s="18" t="s">
        <v>24</v>
      </c>
      <c r="BD87" s="9">
        <f t="shared" ref="BD87" si="580">IF(BD63="NA","NA",IF(BD63="YES",1,0))</f>
        <v>1</v>
      </c>
      <c r="BE87" s="9">
        <f t="shared" ref="BE87:BL87" si="581">IF(BE63="NA","NA",IF(BE63="YES",1,0))</f>
        <v>1</v>
      </c>
      <c r="BF87" s="9">
        <f t="shared" si="581"/>
        <v>1</v>
      </c>
      <c r="BG87" s="9">
        <f t="shared" si="581"/>
        <v>1</v>
      </c>
      <c r="BH87" s="9">
        <f t="shared" si="581"/>
        <v>0</v>
      </c>
      <c r="BI87" s="9">
        <f t="shared" si="581"/>
        <v>1</v>
      </c>
      <c r="BJ87" s="9">
        <f t="shared" si="581"/>
        <v>0</v>
      </c>
      <c r="BK87" s="9">
        <f t="shared" si="581"/>
        <v>1</v>
      </c>
      <c r="BL87" s="9">
        <f t="shared" si="581"/>
        <v>0</v>
      </c>
      <c r="BM87" s="9">
        <f t="shared" ref="BM87" si="582">IF(BM63="NA","NA",IF(BM63="YES",1,0))</f>
        <v>1</v>
      </c>
      <c r="BN87" s="18" t="s">
        <v>24</v>
      </c>
      <c r="BO87" s="9">
        <f>IF(BM63="NA","NA",IF(BM63="YES",1,0))</f>
        <v>1</v>
      </c>
      <c r="BP87" s="9">
        <f t="shared" ref="BP87:BW87" si="583">IF(BP63="NA","NA",IF(BP63="YES",1,0))</f>
        <v>0</v>
      </c>
      <c r="BQ87" s="9">
        <f t="shared" si="583"/>
        <v>1</v>
      </c>
      <c r="BR87" s="9">
        <f t="shared" si="583"/>
        <v>1</v>
      </c>
      <c r="BS87" s="9">
        <f t="shared" si="583"/>
        <v>1</v>
      </c>
      <c r="BT87" s="9">
        <f t="shared" si="583"/>
        <v>1</v>
      </c>
      <c r="BU87" s="9">
        <f t="shared" si="583"/>
        <v>1</v>
      </c>
      <c r="BV87" s="9">
        <f t="shared" si="583"/>
        <v>1</v>
      </c>
      <c r="BW87" s="9">
        <f t="shared" si="583"/>
        <v>1</v>
      </c>
      <c r="BX87" s="9">
        <f t="shared" ref="BX87" si="584">IF(BX63="NA","NA",IF(BX63="YES",1,0))</f>
        <v>1</v>
      </c>
      <c r="BY87" s="18" t="s">
        <v>24</v>
      </c>
      <c r="BZ87" s="9">
        <f>IF(BX63="NA","NA",IF(BX63="YES",1,0))</f>
        <v>1</v>
      </c>
      <c r="CA87" s="9">
        <f t="shared" ref="CA87:CG87" si="585">IF(CA63="NA","NA",IF(CA63="YES",1,0))</f>
        <v>1</v>
      </c>
      <c r="CB87" s="9">
        <f t="shared" si="585"/>
        <v>1</v>
      </c>
      <c r="CC87" s="9">
        <f t="shared" si="585"/>
        <v>1</v>
      </c>
      <c r="CD87" s="9">
        <f t="shared" si="585"/>
        <v>1</v>
      </c>
      <c r="CE87" s="9">
        <f t="shared" si="585"/>
        <v>1</v>
      </c>
      <c r="CF87" s="9">
        <f t="shared" si="585"/>
        <v>1</v>
      </c>
      <c r="CG87" s="9">
        <f t="shared" si="585"/>
        <v>1</v>
      </c>
      <c r="CH87" s="9">
        <f t="shared" ref="CH87:CI87" si="586">IF(CH63="NA","NA",IF(CH63="YES",1,0))</f>
        <v>1</v>
      </c>
      <c r="CI87" s="9">
        <f t="shared" si="586"/>
        <v>1</v>
      </c>
      <c r="CJ87" s="18" t="s">
        <v>24</v>
      </c>
      <c r="CK87" s="9">
        <f t="shared" si="557"/>
        <v>1</v>
      </c>
      <c r="CL87" s="9">
        <f t="shared" si="557"/>
        <v>1</v>
      </c>
      <c r="CM87" s="9">
        <f t="shared" ref="CM87:CR87" si="587">IF(CM63="NA","NA",IF(CM63="YES",1,0))</f>
        <v>1</v>
      </c>
      <c r="CN87" s="9">
        <f t="shared" si="587"/>
        <v>1</v>
      </c>
      <c r="CO87" s="9">
        <f t="shared" si="587"/>
        <v>1</v>
      </c>
      <c r="CP87" s="9">
        <f t="shared" si="587"/>
        <v>1</v>
      </c>
      <c r="CQ87" s="9">
        <f t="shared" si="587"/>
        <v>1</v>
      </c>
      <c r="CR87" s="9">
        <f t="shared" si="587"/>
        <v>1</v>
      </c>
      <c r="CS87" s="9">
        <f t="shared" ref="CS87:CT87" si="588">IF(CS63="NA","NA",IF(CS63="YES",1,0))</f>
        <v>1</v>
      </c>
      <c r="CT87" s="9">
        <f t="shared" si="588"/>
        <v>1</v>
      </c>
      <c r="CU87" s="18" t="s">
        <v>24</v>
      </c>
      <c r="CV87" s="9">
        <f t="shared" si="560"/>
        <v>1</v>
      </c>
      <c r="CW87" s="9">
        <f t="shared" si="560"/>
        <v>1</v>
      </c>
      <c r="CX87" s="9">
        <f t="shared" ref="CX87:DC87" si="589">IF(CX63="NA","NA",IF(CX63="YES",1,0))</f>
        <v>1</v>
      </c>
      <c r="CY87" s="9">
        <f t="shared" si="589"/>
        <v>1</v>
      </c>
      <c r="CZ87" s="9">
        <f t="shared" si="589"/>
        <v>1</v>
      </c>
      <c r="DA87" s="9">
        <f t="shared" si="589"/>
        <v>1</v>
      </c>
      <c r="DB87" s="9">
        <f t="shared" si="589"/>
        <v>1</v>
      </c>
      <c r="DC87" s="9">
        <f t="shared" si="589"/>
        <v>1</v>
      </c>
      <c r="DD87" s="9">
        <f t="shared" ref="DD87:DE87" si="590">IF(DD63="NA","NA",IF(DD63="YES",1,0))</f>
        <v>1</v>
      </c>
      <c r="DE87" s="9">
        <f t="shared" si="590"/>
        <v>1</v>
      </c>
      <c r="DF87" s="18" t="s">
        <v>24</v>
      </c>
      <c r="DG87" s="9">
        <f>IF(DD63="NA","NA",IF(DD63="YES",1,0))</f>
        <v>1</v>
      </c>
      <c r="DH87" s="9">
        <f t="shared" si="563"/>
        <v>1</v>
      </c>
      <c r="DI87" s="9">
        <f t="shared" si="563"/>
        <v>1</v>
      </c>
      <c r="DJ87" s="9">
        <f t="shared" ref="DJ87:DP87" si="591">IF(DJ63="NA","NA",IF(DJ63="YES",1,0))</f>
        <v>1</v>
      </c>
      <c r="DK87" s="9">
        <f t="shared" si="591"/>
        <v>1</v>
      </c>
      <c r="DL87" s="9">
        <f t="shared" si="591"/>
        <v>1</v>
      </c>
      <c r="DM87" s="9">
        <f t="shared" si="591"/>
        <v>1</v>
      </c>
      <c r="DN87" s="9">
        <f t="shared" si="591"/>
        <v>1</v>
      </c>
      <c r="DO87" s="9">
        <f t="shared" si="591"/>
        <v>1</v>
      </c>
      <c r="DP87" s="9">
        <f t="shared" si="591"/>
        <v>1</v>
      </c>
      <c r="DQ87" s="18" t="s">
        <v>24</v>
      </c>
      <c r="DR87" s="9">
        <f t="shared" ref="DR87:EA87" si="592">IF(DR63="NA","NA",IF(DR63="YES",1,0))</f>
        <v>1</v>
      </c>
      <c r="DS87" s="9">
        <f t="shared" si="592"/>
        <v>1</v>
      </c>
      <c r="DT87" s="9">
        <f t="shared" si="592"/>
        <v>1</v>
      </c>
      <c r="DU87" s="9">
        <f t="shared" si="592"/>
        <v>1</v>
      </c>
      <c r="DV87" s="9">
        <f t="shared" si="592"/>
        <v>1</v>
      </c>
      <c r="DW87" s="9">
        <f t="shared" si="592"/>
        <v>1</v>
      </c>
      <c r="DX87" s="9">
        <f t="shared" si="592"/>
        <v>0</v>
      </c>
      <c r="DY87" s="9">
        <f t="shared" si="592"/>
        <v>1</v>
      </c>
      <c r="DZ87" s="9">
        <f t="shared" si="592"/>
        <v>1</v>
      </c>
      <c r="EA87" s="9">
        <f t="shared" si="592"/>
        <v>1</v>
      </c>
      <c r="EB87" s="18" t="s">
        <v>24</v>
      </c>
      <c r="EC87" s="119">
        <f t="shared" si="566"/>
        <v>1</v>
      </c>
      <c r="ED87" s="119">
        <f t="shared" si="566"/>
        <v>1</v>
      </c>
      <c r="EE87" s="119">
        <f t="shared" ref="EE87:EK87" si="593">IF(EE63="NA","NA",IF(EE63="YES",1,0))</f>
        <v>1</v>
      </c>
      <c r="EF87" s="119">
        <f t="shared" si="593"/>
        <v>0</v>
      </c>
      <c r="EG87" s="119">
        <f t="shared" si="593"/>
        <v>1</v>
      </c>
      <c r="EH87" s="119">
        <f t="shared" si="593"/>
        <v>1</v>
      </c>
      <c r="EI87" s="119">
        <f t="shared" si="593"/>
        <v>1</v>
      </c>
      <c r="EJ87" s="119">
        <f t="shared" si="593"/>
        <v>1</v>
      </c>
      <c r="EK87" s="119">
        <f t="shared" si="593"/>
        <v>1</v>
      </c>
      <c r="EL87" s="119">
        <f>IF(EL63="NA","NA",IF(EL63="YES",1,0))</f>
        <v>1</v>
      </c>
      <c r="EM87" s="18" t="s">
        <v>24</v>
      </c>
      <c r="EN87" s="119">
        <f t="shared" si="568"/>
        <v>1</v>
      </c>
      <c r="EO87" s="119">
        <f t="shared" si="568"/>
        <v>1</v>
      </c>
      <c r="EP87" s="119">
        <f t="shared" si="568"/>
        <v>1</v>
      </c>
      <c r="EQ87" s="119">
        <f t="shared" ref="EQ87:EW87" si="594">IF(EQ63="NA","NA",IF(EQ63="YES",1,0))</f>
        <v>0</v>
      </c>
      <c r="ER87" s="119">
        <f t="shared" si="594"/>
        <v>0</v>
      </c>
      <c r="ES87" s="119">
        <f t="shared" si="594"/>
        <v>0</v>
      </c>
      <c r="ET87" s="119">
        <f t="shared" si="594"/>
        <v>0</v>
      </c>
      <c r="EU87" s="119">
        <f t="shared" si="594"/>
        <v>0</v>
      </c>
      <c r="EV87" s="119">
        <f t="shared" si="594"/>
        <v>0</v>
      </c>
      <c r="EW87" s="119">
        <f t="shared" si="594"/>
        <v>0</v>
      </c>
      <c r="EX87" s="18" t="s">
        <v>24</v>
      </c>
      <c r="EY87" s="119">
        <f t="shared" ref="EY87:EZ87" si="595">IF(EY63="NA","NA",IF(EY63="YES",1,0))</f>
        <v>0</v>
      </c>
      <c r="EZ87" s="119">
        <f t="shared" si="595"/>
        <v>0</v>
      </c>
      <c r="FA87" s="10">
        <f>SUM(B87:EW87)</f>
        <v>125</v>
      </c>
      <c r="FB87" s="10"/>
      <c r="FC87" s="13">
        <f>FA87/(FA87+FA107)*100</f>
        <v>94.696969696969703</v>
      </c>
      <c r="FI87" s="67"/>
      <c r="FJ87" s="136">
        <v>132</v>
      </c>
      <c r="FK87" s="137"/>
      <c r="FL87" s="138"/>
      <c r="FM87" s="137"/>
      <c r="FN87" s="137"/>
      <c r="FO87" s="137"/>
      <c r="FP87" s="137"/>
      <c r="FQ87" s="137"/>
      <c r="FR87" s="58">
        <v>14</v>
      </c>
    </row>
    <row r="88" spans="1:174" ht="10.8" thickBot="1" x14ac:dyDescent="0.25">
      <c r="A88" s="18" t="s">
        <v>4</v>
      </c>
      <c r="B88" s="9">
        <f t="shared" si="380"/>
        <v>1</v>
      </c>
      <c r="C88" s="9">
        <f t="shared" si="380"/>
        <v>1</v>
      </c>
      <c r="D88" s="9">
        <f t="shared" si="380"/>
        <v>1</v>
      </c>
      <c r="E88" s="9">
        <f t="shared" si="380"/>
        <v>1</v>
      </c>
      <c r="F88" s="9">
        <f t="shared" si="380"/>
        <v>1</v>
      </c>
      <c r="G88" s="9">
        <f t="shared" si="380"/>
        <v>1</v>
      </c>
      <c r="H88" s="9">
        <f t="shared" si="380"/>
        <v>1</v>
      </c>
      <c r="I88" s="9">
        <f t="shared" si="380"/>
        <v>1</v>
      </c>
      <c r="J88" s="9">
        <f t="shared" si="380"/>
        <v>1</v>
      </c>
      <c r="K88" s="9">
        <f t="shared" si="380"/>
        <v>1</v>
      </c>
      <c r="L88" s="18" t="s">
        <v>4</v>
      </c>
      <c r="M88" s="9">
        <f t="shared" ref="M88:U88" si="596">IF(M64="NA","NA",IF(M64="YES",1,0))</f>
        <v>1</v>
      </c>
      <c r="N88" s="9">
        <f t="shared" si="596"/>
        <v>1</v>
      </c>
      <c r="O88" s="9">
        <f t="shared" si="596"/>
        <v>1</v>
      </c>
      <c r="P88" s="9">
        <f t="shared" si="596"/>
        <v>1</v>
      </c>
      <c r="Q88" s="9">
        <f t="shared" si="596"/>
        <v>1</v>
      </c>
      <c r="R88" s="9">
        <f t="shared" si="596"/>
        <v>1</v>
      </c>
      <c r="S88" s="9">
        <f t="shared" si="596"/>
        <v>1</v>
      </c>
      <c r="T88" s="9">
        <f t="shared" si="596"/>
        <v>1</v>
      </c>
      <c r="U88" s="9">
        <f t="shared" si="596"/>
        <v>1</v>
      </c>
      <c r="V88" s="18" t="s">
        <v>4</v>
      </c>
      <c r="W88" s="9">
        <f t="shared" ref="W88:AE88" si="597">IF(W64="NA","NA",IF(W64="YES",1,0))</f>
        <v>1</v>
      </c>
      <c r="X88" s="9">
        <f t="shared" si="597"/>
        <v>1</v>
      </c>
      <c r="Y88" s="9">
        <f t="shared" si="597"/>
        <v>1</v>
      </c>
      <c r="Z88" s="9">
        <f t="shared" si="597"/>
        <v>1</v>
      </c>
      <c r="AA88" s="9">
        <f t="shared" si="597"/>
        <v>1</v>
      </c>
      <c r="AB88" s="9">
        <f t="shared" si="597"/>
        <v>0</v>
      </c>
      <c r="AC88" s="9">
        <f t="shared" si="597"/>
        <v>1</v>
      </c>
      <c r="AD88" s="9">
        <f t="shared" si="597"/>
        <v>1</v>
      </c>
      <c r="AE88" s="9">
        <f t="shared" si="597"/>
        <v>1</v>
      </c>
      <c r="AF88" s="9">
        <f t="shared" ref="AF88" si="598">IF(AF64="NA","NA",IF(AF64="YES",1,0))</f>
        <v>0</v>
      </c>
      <c r="AG88" s="18" t="s">
        <v>4</v>
      </c>
      <c r="AH88" s="9">
        <f t="shared" ref="AH88" si="599">IF(AH64="NA","NA",IF(AH64="YES",1,0))</f>
        <v>1</v>
      </c>
      <c r="AI88" s="9">
        <f t="shared" ref="AI88:AP88" si="600">IF(AI64="NA","NA",IF(AI64="YES",1,0))</f>
        <v>1</v>
      </c>
      <c r="AJ88" s="9">
        <f t="shared" si="600"/>
        <v>1</v>
      </c>
      <c r="AK88" s="9">
        <f t="shared" si="600"/>
        <v>0</v>
      </c>
      <c r="AL88" s="9">
        <f t="shared" si="600"/>
        <v>1</v>
      </c>
      <c r="AM88" s="9">
        <f t="shared" si="600"/>
        <v>1</v>
      </c>
      <c r="AN88" s="9">
        <f t="shared" si="600"/>
        <v>1</v>
      </c>
      <c r="AO88" s="9">
        <f t="shared" si="600"/>
        <v>1</v>
      </c>
      <c r="AP88" s="9">
        <f t="shared" si="600"/>
        <v>1</v>
      </c>
      <c r="AQ88" s="9">
        <f t="shared" ref="AQ88" si="601">IF(AQ64="NA","NA",IF(AQ64="YES",1,0))</f>
        <v>1</v>
      </c>
      <c r="AR88" s="18" t="s">
        <v>4</v>
      </c>
      <c r="AS88" s="9">
        <f t="shared" ref="AS88" si="602">IF(AS64="NA","NA",IF(AS64="YES",1,0))</f>
        <v>1</v>
      </c>
      <c r="AT88" s="9">
        <f t="shared" ref="AT88:BA88" si="603">IF(AT64="NA","NA",IF(AT64="YES",1,0))</f>
        <v>1</v>
      </c>
      <c r="AU88" s="9">
        <f t="shared" si="603"/>
        <v>1</v>
      </c>
      <c r="AV88" s="9">
        <f t="shared" si="603"/>
        <v>1</v>
      </c>
      <c r="AW88" s="9">
        <f t="shared" si="603"/>
        <v>1</v>
      </c>
      <c r="AX88" s="9">
        <f t="shared" si="603"/>
        <v>1</v>
      </c>
      <c r="AY88" s="9">
        <f t="shared" si="603"/>
        <v>1</v>
      </c>
      <c r="AZ88" s="9">
        <f t="shared" si="603"/>
        <v>1</v>
      </c>
      <c r="BA88" s="9">
        <f t="shared" si="603"/>
        <v>1</v>
      </c>
      <c r="BB88" s="9">
        <f t="shared" ref="BB88" si="604">IF(BB64="NA","NA",IF(BB64="YES",1,0))</f>
        <v>1</v>
      </c>
      <c r="BC88" s="18" t="s">
        <v>4</v>
      </c>
      <c r="BD88" s="9">
        <f t="shared" ref="BD88" si="605">IF(BD64="NA","NA",IF(BD64="YES",1,0))</f>
        <v>0</v>
      </c>
      <c r="BE88" s="9">
        <f t="shared" ref="BE88:BL88" si="606">IF(BE64="NA","NA",IF(BE64="YES",1,0))</f>
        <v>1</v>
      </c>
      <c r="BF88" s="9">
        <f t="shared" si="606"/>
        <v>1</v>
      </c>
      <c r="BG88" s="9">
        <f t="shared" si="606"/>
        <v>1</v>
      </c>
      <c r="BH88" s="9">
        <f t="shared" si="606"/>
        <v>0</v>
      </c>
      <c r="BI88" s="9">
        <f t="shared" si="606"/>
        <v>1</v>
      </c>
      <c r="BJ88" s="9">
        <f t="shared" si="606"/>
        <v>1</v>
      </c>
      <c r="BK88" s="9">
        <f t="shared" si="606"/>
        <v>1</v>
      </c>
      <c r="BL88" s="9">
        <f t="shared" si="606"/>
        <v>0</v>
      </c>
      <c r="BM88" s="9">
        <f t="shared" ref="BM88" si="607">IF(BM64="NA","NA",IF(BM64="YES",1,0))</f>
        <v>0</v>
      </c>
      <c r="BN88" s="18" t="s">
        <v>4</v>
      </c>
      <c r="BO88" s="9">
        <f>IF(BM64="NA","NA",IF(BM64="YES",1,0))</f>
        <v>0</v>
      </c>
      <c r="BP88" s="9">
        <f t="shared" ref="BP88:BW88" si="608">IF(BP64="NA","NA",IF(BP64="YES",1,0))</f>
        <v>0</v>
      </c>
      <c r="BQ88" s="9">
        <f t="shared" si="608"/>
        <v>1</v>
      </c>
      <c r="BR88" s="9">
        <f t="shared" si="608"/>
        <v>1</v>
      </c>
      <c r="BS88" s="9">
        <f t="shared" si="608"/>
        <v>1</v>
      </c>
      <c r="BT88" s="9">
        <f t="shared" si="608"/>
        <v>1</v>
      </c>
      <c r="BU88" s="9">
        <f t="shared" si="608"/>
        <v>1</v>
      </c>
      <c r="BV88" s="9">
        <f t="shared" si="608"/>
        <v>1</v>
      </c>
      <c r="BW88" s="9">
        <f t="shared" si="608"/>
        <v>1</v>
      </c>
      <c r="BX88" s="9">
        <f t="shared" ref="BX88" si="609">IF(BX64="NA","NA",IF(BX64="YES",1,0))</f>
        <v>1</v>
      </c>
      <c r="BY88" s="18" t="s">
        <v>4</v>
      </c>
      <c r="BZ88" s="9">
        <f>IF(BX64="NA","NA",IF(BX64="YES",1,0))</f>
        <v>1</v>
      </c>
      <c r="CA88" s="9">
        <f t="shared" ref="CA88:CG88" si="610">IF(CA64="NA","NA",IF(CA64="YES",1,0))</f>
        <v>1</v>
      </c>
      <c r="CB88" s="9">
        <f t="shared" si="610"/>
        <v>1</v>
      </c>
      <c r="CC88" s="9">
        <f t="shared" si="610"/>
        <v>0</v>
      </c>
      <c r="CD88" s="9">
        <f t="shared" si="610"/>
        <v>1</v>
      </c>
      <c r="CE88" s="9">
        <f t="shared" si="610"/>
        <v>1</v>
      </c>
      <c r="CF88" s="9">
        <f t="shared" si="610"/>
        <v>1</v>
      </c>
      <c r="CG88" s="9">
        <f t="shared" si="610"/>
        <v>1</v>
      </c>
      <c r="CH88" s="9">
        <f t="shared" ref="CH88:CI88" si="611">IF(CH64="NA","NA",IF(CH64="YES",1,0))</f>
        <v>0</v>
      </c>
      <c r="CI88" s="9">
        <f t="shared" si="611"/>
        <v>1</v>
      </c>
      <c r="CJ88" s="18" t="s">
        <v>4</v>
      </c>
      <c r="CK88" s="9">
        <f t="shared" si="557"/>
        <v>0</v>
      </c>
      <c r="CL88" s="9">
        <f t="shared" si="557"/>
        <v>1</v>
      </c>
      <c r="CM88" s="9">
        <f t="shared" ref="CM88:CR88" si="612">IF(CM64="NA","NA",IF(CM64="YES",1,0))</f>
        <v>1</v>
      </c>
      <c r="CN88" s="9">
        <f t="shared" si="612"/>
        <v>1</v>
      </c>
      <c r="CO88" s="9">
        <f t="shared" si="612"/>
        <v>1</v>
      </c>
      <c r="CP88" s="9">
        <f t="shared" si="612"/>
        <v>1</v>
      </c>
      <c r="CQ88" s="9">
        <f t="shared" si="612"/>
        <v>1</v>
      </c>
      <c r="CR88" s="9">
        <f t="shared" si="612"/>
        <v>1</v>
      </c>
      <c r="CS88" s="9">
        <f t="shared" ref="CS88:CT88" si="613">IF(CS64="NA","NA",IF(CS64="YES",1,0))</f>
        <v>1</v>
      </c>
      <c r="CT88" s="9">
        <f t="shared" si="613"/>
        <v>1</v>
      </c>
      <c r="CU88" s="18" t="s">
        <v>4</v>
      </c>
      <c r="CV88" s="9">
        <f t="shared" si="560"/>
        <v>1</v>
      </c>
      <c r="CW88" s="9">
        <f t="shared" si="560"/>
        <v>1</v>
      </c>
      <c r="CX88" s="9">
        <f t="shared" ref="CX88:DC88" si="614">IF(CX64="NA","NA",IF(CX64="YES",1,0))</f>
        <v>1</v>
      </c>
      <c r="CY88" s="9">
        <f t="shared" si="614"/>
        <v>1</v>
      </c>
      <c r="CZ88" s="9">
        <f t="shared" si="614"/>
        <v>1</v>
      </c>
      <c r="DA88" s="9">
        <f t="shared" si="614"/>
        <v>1</v>
      </c>
      <c r="DB88" s="9">
        <f t="shared" si="614"/>
        <v>1</v>
      </c>
      <c r="DC88" s="9">
        <f t="shared" si="614"/>
        <v>1</v>
      </c>
      <c r="DD88" s="9">
        <f t="shared" ref="DD88:DE88" si="615">IF(DD64="NA","NA",IF(DD64="YES",1,0))</f>
        <v>1</v>
      </c>
      <c r="DE88" s="9">
        <f t="shared" si="615"/>
        <v>1</v>
      </c>
      <c r="DF88" s="18" t="s">
        <v>4</v>
      </c>
      <c r="DG88" s="9">
        <f>IF(DD64="NA","NA",IF(DD64="YES",1,0))</f>
        <v>1</v>
      </c>
      <c r="DH88" s="9">
        <f t="shared" si="563"/>
        <v>1</v>
      </c>
      <c r="DI88" s="9">
        <f t="shared" si="563"/>
        <v>1</v>
      </c>
      <c r="DJ88" s="9">
        <f t="shared" ref="DJ88:DP88" si="616">IF(DJ64="NA","NA",IF(DJ64="YES",1,0))</f>
        <v>1</v>
      </c>
      <c r="DK88" s="9">
        <f t="shared" si="616"/>
        <v>1</v>
      </c>
      <c r="DL88" s="9">
        <f t="shared" si="616"/>
        <v>1</v>
      </c>
      <c r="DM88" s="9">
        <f t="shared" si="616"/>
        <v>1</v>
      </c>
      <c r="DN88" s="9">
        <f t="shared" si="616"/>
        <v>1</v>
      </c>
      <c r="DO88" s="9">
        <f t="shared" si="616"/>
        <v>1</v>
      </c>
      <c r="DP88" s="9">
        <f t="shared" si="616"/>
        <v>1</v>
      </c>
      <c r="DQ88" s="18" t="s">
        <v>4</v>
      </c>
      <c r="DR88" s="9">
        <f t="shared" ref="DR88:EA88" si="617">IF(DR64="NA","NA",IF(DR64="YES",1,0))</f>
        <v>1</v>
      </c>
      <c r="DS88" s="9">
        <f t="shared" si="617"/>
        <v>0</v>
      </c>
      <c r="DT88" s="9">
        <f t="shared" si="617"/>
        <v>0</v>
      </c>
      <c r="DU88" s="9">
        <f t="shared" si="617"/>
        <v>1</v>
      </c>
      <c r="DV88" s="9">
        <f t="shared" si="617"/>
        <v>1</v>
      </c>
      <c r="DW88" s="9">
        <f t="shared" si="617"/>
        <v>1</v>
      </c>
      <c r="DX88" s="9">
        <f t="shared" si="617"/>
        <v>0</v>
      </c>
      <c r="DY88" s="9">
        <f t="shared" si="617"/>
        <v>1</v>
      </c>
      <c r="DZ88" s="9">
        <f t="shared" si="617"/>
        <v>1</v>
      </c>
      <c r="EA88" s="9">
        <f t="shared" si="617"/>
        <v>1</v>
      </c>
      <c r="EB88" s="18" t="s">
        <v>4</v>
      </c>
      <c r="EC88" s="119">
        <f t="shared" si="566"/>
        <v>0</v>
      </c>
      <c r="ED88" s="119">
        <f t="shared" si="566"/>
        <v>1</v>
      </c>
      <c r="EE88" s="119">
        <f t="shared" ref="EE88:EK88" si="618">IF(EE64="NA","NA",IF(EE64="YES",1,0))</f>
        <v>1</v>
      </c>
      <c r="EF88" s="119">
        <f t="shared" si="618"/>
        <v>1</v>
      </c>
      <c r="EG88" s="119">
        <f t="shared" si="618"/>
        <v>1</v>
      </c>
      <c r="EH88" s="119">
        <f t="shared" si="618"/>
        <v>1</v>
      </c>
      <c r="EI88" s="119">
        <f t="shared" si="618"/>
        <v>1</v>
      </c>
      <c r="EJ88" s="119">
        <f t="shared" si="618"/>
        <v>1</v>
      </c>
      <c r="EK88" s="119">
        <f t="shared" si="618"/>
        <v>1</v>
      </c>
      <c r="EL88" s="119">
        <f>IF(EL64="NA","NA",IF(EL64="YES",1,0))</f>
        <v>1</v>
      </c>
      <c r="EM88" s="18" t="s">
        <v>4</v>
      </c>
      <c r="EN88" s="119">
        <f t="shared" si="568"/>
        <v>1</v>
      </c>
      <c r="EO88" s="119">
        <f t="shared" si="568"/>
        <v>1</v>
      </c>
      <c r="EP88" s="119">
        <f t="shared" si="568"/>
        <v>1</v>
      </c>
      <c r="EQ88" s="119">
        <f t="shared" ref="EQ88:EW88" si="619">IF(EQ64="NA","NA",IF(EQ64="YES",1,0))</f>
        <v>0</v>
      </c>
      <c r="ER88" s="119">
        <f t="shared" si="619"/>
        <v>0</v>
      </c>
      <c r="ES88" s="119">
        <f t="shared" si="619"/>
        <v>0</v>
      </c>
      <c r="ET88" s="119">
        <f t="shared" si="619"/>
        <v>0</v>
      </c>
      <c r="EU88" s="119">
        <f t="shared" si="619"/>
        <v>0</v>
      </c>
      <c r="EV88" s="119">
        <f t="shared" si="619"/>
        <v>0</v>
      </c>
      <c r="EW88" s="119">
        <f t="shared" si="619"/>
        <v>0</v>
      </c>
      <c r="EX88" s="18" t="s">
        <v>4</v>
      </c>
      <c r="EY88" s="119">
        <f t="shared" ref="EY88:EZ88" si="620">IF(EY64="NA","NA",IF(EY64="YES",1,0))</f>
        <v>0</v>
      </c>
      <c r="EZ88" s="119">
        <f t="shared" si="620"/>
        <v>0</v>
      </c>
      <c r="FA88" s="10">
        <f>SUM(B88:EW88)</f>
        <v>116</v>
      </c>
      <c r="FB88" s="10"/>
      <c r="FC88" s="13">
        <f>FA88/(FA88+FA108)*100</f>
        <v>87.878787878787875</v>
      </c>
      <c r="FI88" s="67" t="str">
        <f>EX79</f>
        <v xml:space="preserve">    Ladder Weirs</v>
      </c>
      <c r="FJ88" s="136">
        <v>132</v>
      </c>
      <c r="FK88" s="137">
        <v>100</v>
      </c>
      <c r="FL88" s="137">
        <v>0</v>
      </c>
      <c r="FM88" s="137">
        <v>0</v>
      </c>
      <c r="FN88" s="137">
        <v>0</v>
      </c>
      <c r="FO88" s="137">
        <v>0</v>
      </c>
      <c r="FP88" s="137">
        <v>0</v>
      </c>
      <c r="FQ88" s="137">
        <v>0</v>
      </c>
      <c r="FR88" s="58">
        <v>15</v>
      </c>
    </row>
    <row r="89" spans="1:174" ht="10.8" thickBot="1" x14ac:dyDescent="0.25">
      <c r="A89" s="30" t="s">
        <v>34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30" t="s">
        <v>34</v>
      </c>
      <c r="M89" s="9"/>
      <c r="N89" s="9"/>
      <c r="O89" s="9"/>
      <c r="P89" s="9"/>
      <c r="Q89" s="9"/>
      <c r="R89" s="9"/>
      <c r="S89" s="9"/>
      <c r="T89" s="9"/>
      <c r="U89" s="9"/>
      <c r="V89" s="30" t="s">
        <v>34</v>
      </c>
      <c r="W89" s="9"/>
      <c r="X89" s="9"/>
      <c r="Y89" s="9"/>
      <c r="Z89" s="9"/>
      <c r="AA89" s="9"/>
      <c r="AB89" s="9"/>
      <c r="AC89" s="9"/>
      <c r="AD89" s="9"/>
      <c r="AE89" s="9"/>
      <c r="AF89" s="9"/>
      <c r="AG89" s="30" t="s">
        <v>34</v>
      </c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30" t="s">
        <v>34</v>
      </c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30" t="s">
        <v>34</v>
      </c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30" t="s">
        <v>34</v>
      </c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30" t="s">
        <v>34</v>
      </c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30" t="s">
        <v>34</v>
      </c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30" t="s">
        <v>34</v>
      </c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30" t="s">
        <v>34</v>
      </c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30" t="s">
        <v>34</v>
      </c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30" t="s">
        <v>34</v>
      </c>
      <c r="EC89" s="119"/>
      <c r="ED89" s="119"/>
      <c r="EE89" s="119"/>
      <c r="EF89" s="119"/>
      <c r="EG89" s="119"/>
      <c r="EH89" s="119"/>
      <c r="EI89" s="119"/>
      <c r="EJ89" s="119"/>
      <c r="EK89" s="119"/>
      <c r="EL89" s="119"/>
      <c r="EM89" s="30" t="s">
        <v>34</v>
      </c>
      <c r="EN89" s="119"/>
      <c r="EO89" s="119"/>
      <c r="EP89" s="119"/>
      <c r="EQ89" s="119"/>
      <c r="ER89" s="119"/>
      <c r="ES89" s="119"/>
      <c r="ET89" s="119"/>
      <c r="EU89" s="119"/>
      <c r="EV89" s="119"/>
      <c r="EW89" s="119"/>
      <c r="EX89" s="30" t="s">
        <v>34</v>
      </c>
      <c r="EY89" s="119"/>
      <c r="EZ89" s="119"/>
      <c r="FA89" s="10"/>
      <c r="FB89" s="10"/>
      <c r="FC89" s="13"/>
      <c r="FI89" s="51"/>
      <c r="FJ89" s="136" t="s">
        <v>106</v>
      </c>
      <c r="FK89" s="137" t="s">
        <v>106</v>
      </c>
      <c r="FL89" s="137">
        <v>0</v>
      </c>
      <c r="FM89" s="137">
        <v>0</v>
      </c>
      <c r="FN89" s="137">
        <v>0</v>
      </c>
      <c r="FO89" s="137">
        <v>0</v>
      </c>
      <c r="FP89" s="137">
        <v>0</v>
      </c>
      <c r="FQ89" s="137">
        <v>0</v>
      </c>
      <c r="FR89" s="58">
        <v>16</v>
      </c>
    </row>
    <row r="90" spans="1:174" ht="10.8" thickBot="1" x14ac:dyDescent="0.25">
      <c r="A90" s="18" t="s">
        <v>16</v>
      </c>
      <c r="B90" s="9">
        <f t="shared" si="380"/>
        <v>1</v>
      </c>
      <c r="C90" s="9">
        <f t="shared" si="380"/>
        <v>1</v>
      </c>
      <c r="D90" s="9">
        <f t="shared" si="380"/>
        <v>1</v>
      </c>
      <c r="E90" s="9">
        <f t="shared" si="380"/>
        <v>1</v>
      </c>
      <c r="F90" s="9">
        <f t="shared" si="380"/>
        <v>0</v>
      </c>
      <c r="G90" s="9">
        <f t="shared" si="380"/>
        <v>1</v>
      </c>
      <c r="H90" s="9">
        <f t="shared" si="380"/>
        <v>1</v>
      </c>
      <c r="I90" s="9">
        <f t="shared" si="380"/>
        <v>1</v>
      </c>
      <c r="J90" s="9">
        <f t="shared" si="380"/>
        <v>1</v>
      </c>
      <c r="K90" s="9">
        <f t="shared" si="380"/>
        <v>1</v>
      </c>
      <c r="L90" s="18" t="s">
        <v>16</v>
      </c>
      <c r="M90" s="9">
        <f t="shared" ref="M90:U90" si="621">IF(M66="NA","NA",IF(M66="YES",1,0))</f>
        <v>1</v>
      </c>
      <c r="N90" s="9">
        <f t="shared" si="621"/>
        <v>1</v>
      </c>
      <c r="O90" s="9">
        <f t="shared" si="621"/>
        <v>1</v>
      </c>
      <c r="P90" s="9">
        <f t="shared" si="621"/>
        <v>1</v>
      </c>
      <c r="Q90" s="9">
        <f t="shared" si="621"/>
        <v>1</v>
      </c>
      <c r="R90" s="9">
        <f t="shared" si="621"/>
        <v>1</v>
      </c>
      <c r="S90" s="9">
        <f t="shared" si="621"/>
        <v>1</v>
      </c>
      <c r="T90" s="9">
        <f t="shared" si="621"/>
        <v>1</v>
      </c>
      <c r="U90" s="9">
        <f t="shared" si="621"/>
        <v>1</v>
      </c>
      <c r="V90" s="18" t="s">
        <v>16</v>
      </c>
      <c r="W90" s="9">
        <f t="shared" ref="W90:AE90" si="622">IF(W66="NA","NA",IF(W66="YES",1,0))</f>
        <v>1</v>
      </c>
      <c r="X90" s="9">
        <f t="shared" si="622"/>
        <v>1</v>
      </c>
      <c r="Y90" s="9">
        <f t="shared" si="622"/>
        <v>1</v>
      </c>
      <c r="Z90" s="9">
        <f t="shared" si="622"/>
        <v>1</v>
      </c>
      <c r="AA90" s="9">
        <f t="shared" si="622"/>
        <v>1</v>
      </c>
      <c r="AB90" s="9">
        <f t="shared" si="622"/>
        <v>1</v>
      </c>
      <c r="AC90" s="9">
        <f t="shared" si="622"/>
        <v>1</v>
      </c>
      <c r="AD90" s="9">
        <f t="shared" si="622"/>
        <v>1</v>
      </c>
      <c r="AE90" s="9">
        <f t="shared" si="622"/>
        <v>1</v>
      </c>
      <c r="AF90" s="9">
        <f t="shared" ref="AF90" si="623">IF(AF66="NA","NA",IF(AF66="YES",1,0))</f>
        <v>1</v>
      </c>
      <c r="AG90" s="18" t="s">
        <v>16</v>
      </c>
      <c r="AH90" s="9">
        <f t="shared" ref="AH90" si="624">IF(AH66="NA","NA",IF(AH66="YES",1,0))</f>
        <v>0</v>
      </c>
      <c r="AI90" s="9">
        <f t="shared" ref="AI90:AP90" si="625">IF(AI66="NA","NA",IF(AI66="YES",1,0))</f>
        <v>1</v>
      </c>
      <c r="AJ90" s="9">
        <f t="shared" si="625"/>
        <v>1</v>
      </c>
      <c r="AK90" s="9">
        <f t="shared" si="625"/>
        <v>1</v>
      </c>
      <c r="AL90" s="9">
        <f t="shared" si="625"/>
        <v>1</v>
      </c>
      <c r="AM90" s="9">
        <f t="shared" si="625"/>
        <v>1</v>
      </c>
      <c r="AN90" s="9">
        <f t="shared" si="625"/>
        <v>1</v>
      </c>
      <c r="AO90" s="9">
        <f t="shared" si="625"/>
        <v>1</v>
      </c>
      <c r="AP90" s="9">
        <f t="shared" si="625"/>
        <v>1</v>
      </c>
      <c r="AQ90" s="9">
        <f t="shared" ref="AQ90" si="626">IF(AQ66="NA","NA",IF(AQ66="YES",1,0))</f>
        <v>1</v>
      </c>
      <c r="AR90" s="18" t="s">
        <v>16</v>
      </c>
      <c r="AS90" s="9">
        <f t="shared" ref="AS90" si="627">IF(AS66="NA","NA",IF(AS66="YES",1,0))</f>
        <v>1</v>
      </c>
      <c r="AT90" s="9">
        <f t="shared" ref="AT90:BA90" si="628">IF(AT66="NA","NA",IF(AT66="YES",1,0))</f>
        <v>0</v>
      </c>
      <c r="AU90" s="9">
        <f t="shared" si="628"/>
        <v>1</v>
      </c>
      <c r="AV90" s="9">
        <f t="shared" si="628"/>
        <v>0</v>
      </c>
      <c r="AW90" s="9">
        <f t="shared" si="628"/>
        <v>1</v>
      </c>
      <c r="AX90" s="9">
        <f t="shared" si="628"/>
        <v>1</v>
      </c>
      <c r="AY90" s="9">
        <f t="shared" si="628"/>
        <v>1</v>
      </c>
      <c r="AZ90" s="9">
        <f t="shared" si="628"/>
        <v>0</v>
      </c>
      <c r="BA90" s="9">
        <f t="shared" si="628"/>
        <v>1</v>
      </c>
      <c r="BB90" s="9">
        <f t="shared" ref="BB90" si="629">IF(BB66="NA","NA",IF(BB66="YES",1,0))</f>
        <v>1</v>
      </c>
      <c r="BC90" s="18" t="s">
        <v>16</v>
      </c>
      <c r="BD90" s="9">
        <f t="shared" ref="BD90" si="630">IF(BD66="NA","NA",IF(BD66="YES",1,0))</f>
        <v>1</v>
      </c>
      <c r="BE90" s="9">
        <f t="shared" ref="BE90:BL90" si="631">IF(BE66="NA","NA",IF(BE66="YES",1,0))</f>
        <v>1</v>
      </c>
      <c r="BF90" s="9">
        <f t="shared" si="631"/>
        <v>0</v>
      </c>
      <c r="BG90" s="9">
        <f t="shared" si="631"/>
        <v>1</v>
      </c>
      <c r="BH90" s="9">
        <f t="shared" si="631"/>
        <v>0</v>
      </c>
      <c r="BI90" s="9">
        <f t="shared" si="631"/>
        <v>1</v>
      </c>
      <c r="BJ90" s="9">
        <f t="shared" si="631"/>
        <v>1</v>
      </c>
      <c r="BK90" s="9">
        <f t="shared" si="631"/>
        <v>1</v>
      </c>
      <c r="BL90" s="9">
        <f t="shared" si="631"/>
        <v>1</v>
      </c>
      <c r="BM90" s="9">
        <f t="shared" ref="BM90" si="632">IF(BM66="NA","NA",IF(BM66="YES",1,0))</f>
        <v>1</v>
      </c>
      <c r="BN90" s="18" t="s">
        <v>16</v>
      </c>
      <c r="BO90" s="9">
        <f>IF(BM66="NA","NA",IF(BM66="YES",1,0))</f>
        <v>1</v>
      </c>
      <c r="BP90" s="9">
        <f t="shared" ref="BP90:BW90" si="633">IF(BP66="NA","NA",IF(BP66="YES",1,0))</f>
        <v>1</v>
      </c>
      <c r="BQ90" s="9">
        <f t="shared" si="633"/>
        <v>0</v>
      </c>
      <c r="BR90" s="9">
        <f t="shared" si="633"/>
        <v>0</v>
      </c>
      <c r="BS90" s="9">
        <f t="shared" si="633"/>
        <v>0</v>
      </c>
      <c r="BT90" s="9">
        <f t="shared" si="633"/>
        <v>0</v>
      </c>
      <c r="BU90" s="9">
        <f t="shared" si="633"/>
        <v>0</v>
      </c>
      <c r="BV90" s="9">
        <f t="shared" si="633"/>
        <v>0</v>
      </c>
      <c r="BW90" s="9">
        <f t="shared" si="633"/>
        <v>0</v>
      </c>
      <c r="BX90" s="9">
        <f t="shared" ref="BX90" si="634">IF(BX66="NA","NA",IF(BX66="YES",1,0))</f>
        <v>0</v>
      </c>
      <c r="BY90" s="18" t="s">
        <v>16</v>
      </c>
      <c r="BZ90" s="9">
        <f>IF(BX66="NA","NA",IF(BX66="YES",1,0))</f>
        <v>0</v>
      </c>
      <c r="CA90" s="9">
        <f t="shared" ref="CA90:CG90" si="635">IF(CA66="NA","NA",IF(CA66="YES",1,0))</f>
        <v>0</v>
      </c>
      <c r="CB90" s="9">
        <f t="shared" si="635"/>
        <v>0</v>
      </c>
      <c r="CC90" s="9">
        <f t="shared" si="635"/>
        <v>0</v>
      </c>
      <c r="CD90" s="9">
        <f t="shared" si="635"/>
        <v>0</v>
      </c>
      <c r="CE90" s="9">
        <f t="shared" si="635"/>
        <v>0</v>
      </c>
      <c r="CF90" s="9">
        <f t="shared" si="635"/>
        <v>0</v>
      </c>
      <c r="CG90" s="9">
        <f t="shared" si="635"/>
        <v>0</v>
      </c>
      <c r="CH90" s="9">
        <f t="shared" ref="CH90:CI90" si="636">IF(CH66="NA","NA",IF(CH66="YES",1,0))</f>
        <v>0</v>
      </c>
      <c r="CI90" s="9">
        <f t="shared" si="636"/>
        <v>0</v>
      </c>
      <c r="CJ90" s="18" t="s">
        <v>16</v>
      </c>
      <c r="CK90" s="9">
        <f t="shared" ref="CK90:CL92" si="637">IF(CH66="NA","NA",IF(CH66="YES",1,0))</f>
        <v>0</v>
      </c>
      <c r="CL90" s="9">
        <f t="shared" si="637"/>
        <v>0</v>
      </c>
      <c r="CM90" s="9">
        <f t="shared" ref="CM90:CR90" si="638">IF(CM66="NA","NA",IF(CM66="YES",1,0))</f>
        <v>0</v>
      </c>
      <c r="CN90" s="9">
        <f t="shared" si="638"/>
        <v>0</v>
      </c>
      <c r="CO90" s="9">
        <f t="shared" si="638"/>
        <v>1</v>
      </c>
      <c r="CP90" s="9">
        <f t="shared" si="638"/>
        <v>1</v>
      </c>
      <c r="CQ90" s="9">
        <f t="shared" si="638"/>
        <v>0</v>
      </c>
      <c r="CR90" s="9">
        <f t="shared" si="638"/>
        <v>0</v>
      </c>
      <c r="CS90" s="9">
        <f t="shared" ref="CS90:CT90" si="639">IF(CS66="NA","NA",IF(CS66="YES",1,0))</f>
        <v>1</v>
      </c>
      <c r="CT90" s="9">
        <f t="shared" si="639"/>
        <v>1</v>
      </c>
      <c r="CU90" s="18" t="s">
        <v>16</v>
      </c>
      <c r="CV90" s="9">
        <f t="shared" ref="CV90:CW92" si="640">IF(CS66="NA","NA",IF(CS66="YES",1,0))</f>
        <v>1</v>
      </c>
      <c r="CW90" s="9">
        <f t="shared" si="640"/>
        <v>1</v>
      </c>
      <c r="CX90" s="9">
        <f t="shared" ref="CX90:DC90" si="641">IF(CX66="NA","NA",IF(CX66="YES",1,0))</f>
        <v>1</v>
      </c>
      <c r="CY90" s="9">
        <f t="shared" si="641"/>
        <v>0</v>
      </c>
      <c r="CZ90" s="9">
        <f t="shared" si="641"/>
        <v>0</v>
      </c>
      <c r="DA90" s="9">
        <f t="shared" si="641"/>
        <v>0</v>
      </c>
      <c r="DB90" s="9">
        <f t="shared" si="641"/>
        <v>0</v>
      </c>
      <c r="DC90" s="9">
        <f t="shared" si="641"/>
        <v>0</v>
      </c>
      <c r="DD90" s="9">
        <f t="shared" ref="DD90:DE90" si="642">IF(DD66="NA","NA",IF(DD66="YES",1,0))</f>
        <v>0</v>
      </c>
      <c r="DE90" s="9">
        <f t="shared" si="642"/>
        <v>0</v>
      </c>
      <c r="DF90" s="18" t="s">
        <v>16</v>
      </c>
      <c r="DG90" s="9">
        <f>IF(DD66="NA","NA",IF(DD66="YES",1,0))</f>
        <v>0</v>
      </c>
      <c r="DH90" s="9">
        <f t="shared" ref="DH90:DI92" si="643">IF(DH66="NA","NA",IF(DH66="YES",1,0))</f>
        <v>0</v>
      </c>
      <c r="DI90" s="9">
        <f t="shared" si="643"/>
        <v>0</v>
      </c>
      <c r="DJ90" s="9">
        <f t="shared" ref="DJ90:DP90" si="644">IF(DJ66="NA","NA",IF(DJ66="YES",1,0))</f>
        <v>0</v>
      </c>
      <c r="DK90" s="9">
        <f t="shared" si="644"/>
        <v>0</v>
      </c>
      <c r="DL90" s="9">
        <f t="shared" si="644"/>
        <v>0</v>
      </c>
      <c r="DM90" s="9">
        <f t="shared" si="644"/>
        <v>0</v>
      </c>
      <c r="DN90" s="9">
        <f t="shared" si="644"/>
        <v>0</v>
      </c>
      <c r="DO90" s="9">
        <f t="shared" si="644"/>
        <v>1</v>
      </c>
      <c r="DP90" s="9">
        <f t="shared" si="644"/>
        <v>1</v>
      </c>
      <c r="DQ90" s="18" t="s">
        <v>16</v>
      </c>
      <c r="DR90" s="9">
        <f t="shared" ref="DR90:EA90" si="645">IF(DR66="NA","NA",IF(DR66="YES",1,0))</f>
        <v>0</v>
      </c>
      <c r="DS90" s="9">
        <f t="shared" si="645"/>
        <v>1</v>
      </c>
      <c r="DT90" s="9">
        <f t="shared" si="645"/>
        <v>0</v>
      </c>
      <c r="DU90" s="9">
        <f t="shared" si="645"/>
        <v>1</v>
      </c>
      <c r="DV90" s="9">
        <f t="shared" si="645"/>
        <v>0</v>
      </c>
      <c r="DW90" s="9">
        <f t="shared" si="645"/>
        <v>1</v>
      </c>
      <c r="DX90" s="9">
        <f t="shared" si="645"/>
        <v>0</v>
      </c>
      <c r="DY90" s="9">
        <f t="shared" si="645"/>
        <v>0</v>
      </c>
      <c r="DZ90" s="9">
        <f t="shared" si="645"/>
        <v>0</v>
      </c>
      <c r="EA90" s="9">
        <f t="shared" si="645"/>
        <v>0</v>
      </c>
      <c r="EB90" s="18" t="s">
        <v>16</v>
      </c>
      <c r="EC90" s="119">
        <f t="shared" ref="EC90:ED92" si="646">IF(EC66="NA","NA",IF(EC66="YES",1,0))</f>
        <v>0</v>
      </c>
      <c r="ED90" s="119">
        <f t="shared" si="646"/>
        <v>0</v>
      </c>
      <c r="EE90" s="119">
        <f t="shared" ref="EE90:EK90" si="647">IF(EE66="NA","NA",IF(EE66="YES",1,0))</f>
        <v>0</v>
      </c>
      <c r="EF90" s="119">
        <f t="shared" si="647"/>
        <v>0</v>
      </c>
      <c r="EG90" s="119">
        <f t="shared" si="647"/>
        <v>0</v>
      </c>
      <c r="EH90" s="119">
        <f t="shared" si="647"/>
        <v>1</v>
      </c>
      <c r="EI90" s="119">
        <f t="shared" si="647"/>
        <v>0</v>
      </c>
      <c r="EJ90" s="119">
        <f t="shared" si="647"/>
        <v>0</v>
      </c>
      <c r="EK90" s="119">
        <f t="shared" si="647"/>
        <v>0</v>
      </c>
      <c r="EL90" s="119">
        <f>IF(EL66="NA","NA",IF(EL66="YES",1,0))</f>
        <v>0</v>
      </c>
      <c r="EM90" s="18" t="s">
        <v>16</v>
      </c>
      <c r="EN90" s="119">
        <f t="shared" ref="EN90:EP92" si="648">IF(EN66="NA","NA",IF(EN66="YES",1,0))</f>
        <v>0</v>
      </c>
      <c r="EO90" s="119">
        <f t="shared" si="648"/>
        <v>1</v>
      </c>
      <c r="EP90" s="119">
        <f t="shared" si="648"/>
        <v>1</v>
      </c>
      <c r="EQ90" s="119">
        <f t="shared" ref="EQ90:EW90" si="649">IF(EQ66="NA","NA",IF(EQ66="YES",1,0))</f>
        <v>0</v>
      </c>
      <c r="ER90" s="119">
        <f t="shared" si="649"/>
        <v>0</v>
      </c>
      <c r="ES90" s="119">
        <f t="shared" si="649"/>
        <v>0</v>
      </c>
      <c r="ET90" s="119">
        <f t="shared" si="649"/>
        <v>0</v>
      </c>
      <c r="EU90" s="119">
        <f t="shared" si="649"/>
        <v>0</v>
      </c>
      <c r="EV90" s="119">
        <f t="shared" si="649"/>
        <v>0</v>
      </c>
      <c r="EW90" s="119">
        <f t="shared" si="649"/>
        <v>0</v>
      </c>
      <c r="EX90" s="18" t="s">
        <v>16</v>
      </c>
      <c r="EY90" s="119">
        <f t="shared" ref="EY90:EZ90" si="650">IF(EY66="NA","NA",IF(EY66="YES",1,0))</f>
        <v>0</v>
      </c>
      <c r="EZ90" s="119">
        <f t="shared" si="650"/>
        <v>0</v>
      </c>
      <c r="FA90" s="10">
        <f>SUM(B90:EW90)</f>
        <v>69</v>
      </c>
      <c r="FB90" s="10"/>
      <c r="FC90" s="13">
        <f>FA90/(FA90+FA110)*100</f>
        <v>89.610389610389603</v>
      </c>
      <c r="FI90" s="67"/>
      <c r="FJ90" s="136">
        <v>132</v>
      </c>
      <c r="FK90" s="137"/>
      <c r="FL90" s="137"/>
      <c r="FM90" s="137"/>
      <c r="FN90" s="137"/>
      <c r="FO90" s="137"/>
      <c r="FP90" s="137"/>
      <c r="FQ90" s="137"/>
      <c r="FR90" s="58">
        <v>17</v>
      </c>
    </row>
    <row r="91" spans="1:174" ht="10.8" thickBot="1" x14ac:dyDescent="0.25">
      <c r="A91" s="18" t="s">
        <v>17</v>
      </c>
      <c r="B91" s="9">
        <f t="shared" si="380"/>
        <v>1</v>
      </c>
      <c r="C91" s="9">
        <f t="shared" si="380"/>
        <v>1</v>
      </c>
      <c r="D91" s="9">
        <f t="shared" si="380"/>
        <v>1</v>
      </c>
      <c r="E91" s="9">
        <f t="shared" si="380"/>
        <v>1</v>
      </c>
      <c r="F91" s="9">
        <f t="shared" si="380"/>
        <v>1</v>
      </c>
      <c r="G91" s="9">
        <f t="shared" si="380"/>
        <v>1</v>
      </c>
      <c r="H91" s="9">
        <f t="shared" si="380"/>
        <v>1</v>
      </c>
      <c r="I91" s="9">
        <f t="shared" si="380"/>
        <v>1</v>
      </c>
      <c r="J91" s="9">
        <f t="shared" si="380"/>
        <v>1</v>
      </c>
      <c r="K91" s="9">
        <f t="shared" si="380"/>
        <v>1</v>
      </c>
      <c r="L91" s="18" t="s">
        <v>17</v>
      </c>
      <c r="M91" s="9">
        <f t="shared" ref="M91:U91" si="651">IF(M67="NA","NA",IF(M67="YES",1,0))</f>
        <v>1</v>
      </c>
      <c r="N91" s="9">
        <f t="shared" si="651"/>
        <v>0</v>
      </c>
      <c r="O91" s="9">
        <f t="shared" si="651"/>
        <v>1</v>
      </c>
      <c r="P91" s="9">
        <f t="shared" si="651"/>
        <v>1</v>
      </c>
      <c r="Q91" s="9">
        <f t="shared" si="651"/>
        <v>1</v>
      </c>
      <c r="R91" s="9">
        <f t="shared" si="651"/>
        <v>1</v>
      </c>
      <c r="S91" s="9">
        <f t="shared" si="651"/>
        <v>1</v>
      </c>
      <c r="T91" s="9">
        <f t="shared" si="651"/>
        <v>1</v>
      </c>
      <c r="U91" s="9">
        <f t="shared" si="651"/>
        <v>1</v>
      </c>
      <c r="V91" s="18" t="s">
        <v>17</v>
      </c>
      <c r="W91" s="9">
        <f t="shared" ref="W91:AE91" si="652">IF(W67="NA","NA",IF(W67="YES",1,0))</f>
        <v>0</v>
      </c>
      <c r="X91" s="9">
        <f t="shared" si="652"/>
        <v>1</v>
      </c>
      <c r="Y91" s="9">
        <f t="shared" si="652"/>
        <v>1</v>
      </c>
      <c r="Z91" s="9">
        <f t="shared" si="652"/>
        <v>1</v>
      </c>
      <c r="AA91" s="9">
        <f t="shared" si="652"/>
        <v>1</v>
      </c>
      <c r="AB91" s="9">
        <f t="shared" si="652"/>
        <v>1</v>
      </c>
      <c r="AC91" s="9">
        <f t="shared" si="652"/>
        <v>1</v>
      </c>
      <c r="AD91" s="9">
        <f t="shared" si="652"/>
        <v>1</v>
      </c>
      <c r="AE91" s="9">
        <f t="shared" si="652"/>
        <v>1</v>
      </c>
      <c r="AF91" s="9">
        <f t="shared" ref="AF91" si="653">IF(AF67="NA","NA",IF(AF67="YES",1,0))</f>
        <v>0</v>
      </c>
      <c r="AG91" s="18" t="s">
        <v>17</v>
      </c>
      <c r="AH91" s="9">
        <f t="shared" ref="AH91" si="654">IF(AH67="NA","NA",IF(AH67="YES",1,0))</f>
        <v>1</v>
      </c>
      <c r="AI91" s="9">
        <f t="shared" ref="AI91:AP91" si="655">IF(AI67="NA","NA",IF(AI67="YES",1,0))</f>
        <v>1</v>
      </c>
      <c r="AJ91" s="9">
        <f t="shared" si="655"/>
        <v>1</v>
      </c>
      <c r="AK91" s="9">
        <f t="shared" si="655"/>
        <v>1</v>
      </c>
      <c r="AL91" s="9">
        <f t="shared" si="655"/>
        <v>1</v>
      </c>
      <c r="AM91" s="9">
        <f t="shared" si="655"/>
        <v>1</v>
      </c>
      <c r="AN91" s="9">
        <f t="shared" si="655"/>
        <v>1</v>
      </c>
      <c r="AO91" s="9">
        <f t="shared" si="655"/>
        <v>1</v>
      </c>
      <c r="AP91" s="9">
        <f t="shared" si="655"/>
        <v>1</v>
      </c>
      <c r="AQ91" s="9">
        <f t="shared" ref="AQ91" si="656">IF(AQ67="NA","NA",IF(AQ67="YES",1,0))</f>
        <v>1</v>
      </c>
      <c r="AR91" s="18" t="s">
        <v>17</v>
      </c>
      <c r="AS91" s="9">
        <f t="shared" ref="AS91" si="657">IF(AS67="NA","NA",IF(AS67="YES",1,0))</f>
        <v>1</v>
      </c>
      <c r="AT91" s="9">
        <f t="shared" ref="AT91:BA91" si="658">IF(AT67="NA","NA",IF(AT67="YES",1,0))</f>
        <v>1</v>
      </c>
      <c r="AU91" s="9">
        <f t="shared" si="658"/>
        <v>1</v>
      </c>
      <c r="AV91" s="9">
        <f t="shared" si="658"/>
        <v>1</v>
      </c>
      <c r="AW91" s="9">
        <f t="shared" si="658"/>
        <v>1</v>
      </c>
      <c r="AX91" s="9">
        <f t="shared" si="658"/>
        <v>1</v>
      </c>
      <c r="AY91" s="9">
        <f t="shared" si="658"/>
        <v>1</v>
      </c>
      <c r="AZ91" s="9">
        <f t="shared" si="658"/>
        <v>1</v>
      </c>
      <c r="BA91" s="9">
        <f t="shared" si="658"/>
        <v>1</v>
      </c>
      <c r="BB91" s="9">
        <f t="shared" ref="BB91" si="659">IF(BB67="NA","NA",IF(BB67="YES",1,0))</f>
        <v>1</v>
      </c>
      <c r="BC91" s="18" t="s">
        <v>17</v>
      </c>
      <c r="BD91" s="9">
        <f t="shared" ref="BD91" si="660">IF(BD67="NA","NA",IF(BD67="YES",1,0))</f>
        <v>1</v>
      </c>
      <c r="BE91" s="9">
        <f t="shared" ref="BE91:BL91" si="661">IF(BE67="NA","NA",IF(BE67="YES",1,0))</f>
        <v>1</v>
      </c>
      <c r="BF91" s="9">
        <f t="shared" si="661"/>
        <v>1</v>
      </c>
      <c r="BG91" s="9">
        <f t="shared" si="661"/>
        <v>1</v>
      </c>
      <c r="BH91" s="9">
        <f t="shared" si="661"/>
        <v>1</v>
      </c>
      <c r="BI91" s="9">
        <f t="shared" si="661"/>
        <v>0</v>
      </c>
      <c r="BJ91" s="9">
        <f t="shared" si="661"/>
        <v>1</v>
      </c>
      <c r="BK91" s="9">
        <f t="shared" si="661"/>
        <v>1</v>
      </c>
      <c r="BL91" s="9">
        <f t="shared" si="661"/>
        <v>1</v>
      </c>
      <c r="BM91" s="9">
        <f t="shared" ref="BM91" si="662">IF(BM67="NA","NA",IF(BM67="YES",1,0))</f>
        <v>1</v>
      </c>
      <c r="BN91" s="18" t="s">
        <v>17</v>
      </c>
      <c r="BO91" s="9">
        <f>IF(BM67="NA","NA",IF(BM67="YES",1,0))</f>
        <v>1</v>
      </c>
      <c r="BP91" s="9">
        <f t="shared" ref="BP91:BW91" si="663">IF(BP67="NA","NA",IF(BP67="YES",1,0))</f>
        <v>1</v>
      </c>
      <c r="BQ91" s="9">
        <f t="shared" si="663"/>
        <v>0</v>
      </c>
      <c r="BR91" s="9">
        <f t="shared" si="663"/>
        <v>0</v>
      </c>
      <c r="BS91" s="9">
        <f t="shared" si="663"/>
        <v>0</v>
      </c>
      <c r="BT91" s="9">
        <f t="shared" si="663"/>
        <v>0</v>
      </c>
      <c r="BU91" s="9">
        <f t="shared" si="663"/>
        <v>0</v>
      </c>
      <c r="BV91" s="9">
        <f t="shared" si="663"/>
        <v>1</v>
      </c>
      <c r="BW91" s="9">
        <f t="shared" si="663"/>
        <v>1</v>
      </c>
      <c r="BX91" s="9">
        <f t="shared" ref="BX91" si="664">IF(BX67="NA","NA",IF(BX67="YES",1,0))</f>
        <v>0</v>
      </c>
      <c r="BY91" s="18" t="s">
        <v>17</v>
      </c>
      <c r="BZ91" s="9">
        <f>IF(BX67="NA","NA",IF(BX67="YES",1,0))</f>
        <v>0</v>
      </c>
      <c r="CA91" s="9">
        <f t="shared" ref="CA91:CG91" si="665">IF(CA67="NA","NA",IF(CA67="YES",1,0))</f>
        <v>1</v>
      </c>
      <c r="CB91" s="9">
        <f t="shared" si="665"/>
        <v>0</v>
      </c>
      <c r="CC91" s="9">
        <f t="shared" si="665"/>
        <v>0</v>
      </c>
      <c r="CD91" s="9">
        <f t="shared" si="665"/>
        <v>0</v>
      </c>
      <c r="CE91" s="9">
        <f t="shared" si="665"/>
        <v>0</v>
      </c>
      <c r="CF91" s="9">
        <f t="shared" si="665"/>
        <v>0</v>
      </c>
      <c r="CG91" s="9">
        <f t="shared" si="665"/>
        <v>0</v>
      </c>
      <c r="CH91" s="9">
        <f t="shared" ref="CH91:CI91" si="666">IF(CH67="NA","NA",IF(CH67="YES",1,0))</f>
        <v>0</v>
      </c>
      <c r="CI91" s="9">
        <f t="shared" si="666"/>
        <v>0</v>
      </c>
      <c r="CJ91" s="18" t="s">
        <v>17</v>
      </c>
      <c r="CK91" s="9">
        <f t="shared" si="637"/>
        <v>0</v>
      </c>
      <c r="CL91" s="9">
        <f t="shared" si="637"/>
        <v>0</v>
      </c>
      <c r="CM91" s="9">
        <f t="shared" ref="CM91:CR91" si="667">IF(CM67="NA","NA",IF(CM67="YES",1,0))</f>
        <v>0</v>
      </c>
      <c r="CN91" s="9">
        <f t="shared" si="667"/>
        <v>0</v>
      </c>
      <c r="CO91" s="9">
        <f t="shared" si="667"/>
        <v>1</v>
      </c>
      <c r="CP91" s="9">
        <f t="shared" si="667"/>
        <v>1</v>
      </c>
      <c r="CQ91" s="9">
        <f t="shared" si="667"/>
        <v>0</v>
      </c>
      <c r="CR91" s="9">
        <f t="shared" si="667"/>
        <v>0</v>
      </c>
      <c r="CS91" s="9">
        <f t="shared" ref="CS91:CT91" si="668">IF(CS67="NA","NA",IF(CS67="YES",1,0))</f>
        <v>0</v>
      </c>
      <c r="CT91" s="9">
        <f t="shared" si="668"/>
        <v>1</v>
      </c>
      <c r="CU91" s="18" t="s">
        <v>17</v>
      </c>
      <c r="CV91" s="9">
        <f t="shared" si="640"/>
        <v>0</v>
      </c>
      <c r="CW91" s="9">
        <f t="shared" si="640"/>
        <v>1</v>
      </c>
      <c r="CX91" s="9">
        <f t="shared" ref="CX91:DC91" si="669">IF(CX67="NA","NA",IF(CX67="YES",1,0))</f>
        <v>1</v>
      </c>
      <c r="CY91" s="9">
        <f t="shared" si="669"/>
        <v>0</v>
      </c>
      <c r="CZ91" s="9">
        <f t="shared" si="669"/>
        <v>0</v>
      </c>
      <c r="DA91" s="9">
        <f t="shared" si="669"/>
        <v>0</v>
      </c>
      <c r="DB91" s="9">
        <f t="shared" si="669"/>
        <v>0</v>
      </c>
      <c r="DC91" s="9">
        <f t="shared" si="669"/>
        <v>0</v>
      </c>
      <c r="DD91" s="9">
        <f t="shared" ref="DD91:DE91" si="670">IF(DD67="NA","NA",IF(DD67="YES",1,0))</f>
        <v>0</v>
      </c>
      <c r="DE91" s="9">
        <f t="shared" si="670"/>
        <v>0</v>
      </c>
      <c r="DF91" s="18" t="s">
        <v>17</v>
      </c>
      <c r="DG91" s="9">
        <f>IF(DD67="NA","NA",IF(DD67="YES",1,0))</f>
        <v>0</v>
      </c>
      <c r="DH91" s="9">
        <f t="shared" si="643"/>
        <v>0</v>
      </c>
      <c r="DI91" s="9">
        <f t="shared" si="643"/>
        <v>0</v>
      </c>
      <c r="DJ91" s="9">
        <f t="shared" ref="DJ91:DP91" si="671">IF(DJ67="NA","NA",IF(DJ67="YES",1,0))</f>
        <v>0</v>
      </c>
      <c r="DK91" s="9">
        <f t="shared" si="671"/>
        <v>0</v>
      </c>
      <c r="DL91" s="9">
        <f t="shared" si="671"/>
        <v>0</v>
      </c>
      <c r="DM91" s="9">
        <f t="shared" si="671"/>
        <v>0</v>
      </c>
      <c r="DN91" s="9">
        <f t="shared" si="671"/>
        <v>0</v>
      </c>
      <c r="DO91" s="9">
        <f t="shared" si="671"/>
        <v>1</v>
      </c>
      <c r="DP91" s="9">
        <f t="shared" si="671"/>
        <v>1</v>
      </c>
      <c r="DQ91" s="18" t="s">
        <v>17</v>
      </c>
      <c r="DR91" s="9">
        <f t="shared" ref="DR91:EA91" si="672">IF(DR67="NA","NA",IF(DR67="YES",1,0))</f>
        <v>1</v>
      </c>
      <c r="DS91" s="9">
        <f t="shared" si="672"/>
        <v>0</v>
      </c>
      <c r="DT91" s="9">
        <f t="shared" si="672"/>
        <v>0</v>
      </c>
      <c r="DU91" s="9">
        <f t="shared" si="672"/>
        <v>0</v>
      </c>
      <c r="DV91" s="9">
        <f t="shared" si="672"/>
        <v>0</v>
      </c>
      <c r="DW91" s="9">
        <f t="shared" si="672"/>
        <v>1</v>
      </c>
      <c r="DX91" s="9">
        <f t="shared" si="672"/>
        <v>0</v>
      </c>
      <c r="DY91" s="9">
        <f t="shared" si="672"/>
        <v>0</v>
      </c>
      <c r="DZ91" s="9">
        <f t="shared" si="672"/>
        <v>0</v>
      </c>
      <c r="EA91" s="9">
        <f t="shared" si="672"/>
        <v>0</v>
      </c>
      <c r="EB91" s="18" t="s">
        <v>17</v>
      </c>
      <c r="EC91" s="119">
        <f t="shared" si="646"/>
        <v>0</v>
      </c>
      <c r="ED91" s="119">
        <f t="shared" si="646"/>
        <v>0</v>
      </c>
      <c r="EE91" s="119">
        <f t="shared" ref="EE91:EK91" si="673">IF(EE67="NA","NA",IF(EE67="YES",1,0))</f>
        <v>0</v>
      </c>
      <c r="EF91" s="119">
        <f t="shared" si="673"/>
        <v>0</v>
      </c>
      <c r="EG91" s="119">
        <f t="shared" si="673"/>
        <v>0</v>
      </c>
      <c r="EH91" s="119">
        <f t="shared" si="673"/>
        <v>0</v>
      </c>
      <c r="EI91" s="119">
        <f t="shared" si="673"/>
        <v>0</v>
      </c>
      <c r="EJ91" s="119">
        <f t="shared" si="673"/>
        <v>0</v>
      </c>
      <c r="EK91" s="119">
        <f t="shared" si="673"/>
        <v>0</v>
      </c>
      <c r="EL91" s="119">
        <f>IF(EL67="NA","NA",IF(EL67="YES",1,0))</f>
        <v>0</v>
      </c>
      <c r="EM91" s="18" t="s">
        <v>17</v>
      </c>
      <c r="EN91" s="119">
        <f t="shared" si="648"/>
        <v>0</v>
      </c>
      <c r="EO91" s="119">
        <f t="shared" si="648"/>
        <v>0</v>
      </c>
      <c r="EP91" s="119">
        <f t="shared" si="648"/>
        <v>0</v>
      </c>
      <c r="EQ91" s="119">
        <f t="shared" ref="EQ91:EW91" si="674">IF(EQ67="NA","NA",IF(EQ67="YES",1,0))</f>
        <v>0</v>
      </c>
      <c r="ER91" s="119">
        <f t="shared" si="674"/>
        <v>0</v>
      </c>
      <c r="ES91" s="119">
        <f t="shared" si="674"/>
        <v>0</v>
      </c>
      <c r="ET91" s="119">
        <f t="shared" si="674"/>
        <v>0</v>
      </c>
      <c r="EU91" s="119">
        <f t="shared" si="674"/>
        <v>0</v>
      </c>
      <c r="EV91" s="119">
        <f t="shared" si="674"/>
        <v>0</v>
      </c>
      <c r="EW91" s="119">
        <f t="shared" si="674"/>
        <v>0</v>
      </c>
      <c r="EX91" s="18" t="s">
        <v>17</v>
      </c>
      <c r="EY91" s="119">
        <f t="shared" ref="EY91:EZ91" si="675">IF(EY67="NA","NA",IF(EY67="YES",1,0))</f>
        <v>0</v>
      </c>
      <c r="EZ91" s="119">
        <f t="shared" si="675"/>
        <v>0</v>
      </c>
      <c r="FA91" s="10">
        <f>SUM(B91:EW91)</f>
        <v>69</v>
      </c>
      <c r="FB91" s="10"/>
      <c r="FC91" s="13">
        <f>FA91/(FA111+FA91)*100</f>
        <v>88.461538461538453</v>
      </c>
      <c r="FI91" s="67" t="str">
        <f>EX80</f>
        <v xml:space="preserve">    Counting Station</v>
      </c>
      <c r="FJ91" s="136">
        <v>131</v>
      </c>
      <c r="FK91" s="137">
        <v>99.2</v>
      </c>
      <c r="FL91" s="137" t="s">
        <v>106</v>
      </c>
      <c r="FM91" s="137" t="s">
        <v>106</v>
      </c>
      <c r="FN91" s="137" t="s">
        <v>106</v>
      </c>
      <c r="FO91" s="137">
        <v>1</v>
      </c>
      <c r="FP91" s="137">
        <v>0</v>
      </c>
      <c r="FQ91" s="137">
        <v>0</v>
      </c>
      <c r="FR91" s="58">
        <v>18</v>
      </c>
    </row>
    <row r="92" spans="1:174" ht="10.8" thickBot="1" x14ac:dyDescent="0.25">
      <c r="A92" s="18" t="s">
        <v>18</v>
      </c>
      <c r="B92" s="9">
        <f t="shared" si="380"/>
        <v>1</v>
      </c>
      <c r="C92" s="9">
        <f t="shared" si="380"/>
        <v>1</v>
      </c>
      <c r="D92" s="9">
        <f t="shared" si="380"/>
        <v>1</v>
      </c>
      <c r="E92" s="9">
        <f t="shared" si="380"/>
        <v>1</v>
      </c>
      <c r="F92" s="9">
        <f t="shared" si="380"/>
        <v>1</v>
      </c>
      <c r="G92" s="9">
        <f t="shared" si="380"/>
        <v>1</v>
      </c>
      <c r="H92" s="9">
        <f t="shared" si="380"/>
        <v>1</v>
      </c>
      <c r="I92" s="9">
        <f t="shared" si="380"/>
        <v>0</v>
      </c>
      <c r="J92" s="9">
        <f t="shared" si="380"/>
        <v>1</v>
      </c>
      <c r="K92" s="9">
        <f t="shared" si="380"/>
        <v>0</v>
      </c>
      <c r="L92" s="18" t="s">
        <v>18</v>
      </c>
      <c r="M92" s="9">
        <f t="shared" ref="M92:U92" si="676">IF(M68="NA","NA",IF(M68="YES",1,0))</f>
        <v>1</v>
      </c>
      <c r="N92" s="9">
        <f t="shared" si="676"/>
        <v>0</v>
      </c>
      <c r="O92" s="9">
        <f t="shared" si="676"/>
        <v>1</v>
      </c>
      <c r="P92" s="9">
        <f t="shared" si="676"/>
        <v>1</v>
      </c>
      <c r="Q92" s="9">
        <f t="shared" si="676"/>
        <v>1</v>
      </c>
      <c r="R92" s="9">
        <f t="shared" si="676"/>
        <v>1</v>
      </c>
      <c r="S92" s="9">
        <f t="shared" si="676"/>
        <v>1</v>
      </c>
      <c r="T92" s="9">
        <f t="shared" si="676"/>
        <v>1</v>
      </c>
      <c r="U92" s="9">
        <f t="shared" si="676"/>
        <v>1</v>
      </c>
      <c r="V92" s="18" t="s">
        <v>18</v>
      </c>
      <c r="W92" s="9">
        <f t="shared" ref="W92:AE92" si="677">IF(W68="NA","NA",IF(W68="YES",1,0))</f>
        <v>1</v>
      </c>
      <c r="X92" s="9">
        <f t="shared" si="677"/>
        <v>1</v>
      </c>
      <c r="Y92" s="9">
        <f t="shared" si="677"/>
        <v>1</v>
      </c>
      <c r="Z92" s="9">
        <f t="shared" si="677"/>
        <v>1</v>
      </c>
      <c r="AA92" s="9">
        <f t="shared" si="677"/>
        <v>1</v>
      </c>
      <c r="AB92" s="9">
        <f t="shared" si="677"/>
        <v>0</v>
      </c>
      <c r="AC92" s="9">
        <f t="shared" si="677"/>
        <v>1</v>
      </c>
      <c r="AD92" s="9">
        <f t="shared" si="677"/>
        <v>1</v>
      </c>
      <c r="AE92" s="9">
        <f t="shared" si="677"/>
        <v>1</v>
      </c>
      <c r="AF92" s="9">
        <f t="shared" ref="AF92" si="678">IF(AF68="NA","NA",IF(AF68="YES",1,0))</f>
        <v>0</v>
      </c>
      <c r="AG92" s="18" t="s">
        <v>18</v>
      </c>
      <c r="AH92" s="9">
        <f t="shared" ref="AH92" si="679">IF(AH68="NA","NA",IF(AH68="YES",1,0))</f>
        <v>1</v>
      </c>
      <c r="AI92" s="9">
        <f t="shared" ref="AI92:AP92" si="680">IF(AI68="NA","NA",IF(AI68="YES",1,0))</f>
        <v>1</v>
      </c>
      <c r="AJ92" s="9">
        <f t="shared" si="680"/>
        <v>1</v>
      </c>
      <c r="AK92" s="9">
        <f t="shared" si="680"/>
        <v>1</v>
      </c>
      <c r="AL92" s="9">
        <f t="shared" si="680"/>
        <v>1</v>
      </c>
      <c r="AM92" s="9">
        <f t="shared" si="680"/>
        <v>1</v>
      </c>
      <c r="AN92" s="9">
        <f t="shared" si="680"/>
        <v>1</v>
      </c>
      <c r="AO92" s="9">
        <f t="shared" si="680"/>
        <v>1</v>
      </c>
      <c r="AP92" s="9">
        <f t="shared" si="680"/>
        <v>1</v>
      </c>
      <c r="AQ92" s="9">
        <f t="shared" ref="AQ92" si="681">IF(AQ68="NA","NA",IF(AQ68="YES",1,0))</f>
        <v>1</v>
      </c>
      <c r="AR92" s="18" t="s">
        <v>18</v>
      </c>
      <c r="AS92" s="9">
        <f t="shared" ref="AS92" si="682">IF(AS68="NA","NA",IF(AS68="YES",1,0))</f>
        <v>1</v>
      </c>
      <c r="AT92" s="9">
        <f t="shared" ref="AT92:BA92" si="683">IF(AT68="NA","NA",IF(AT68="YES",1,0))</f>
        <v>1</v>
      </c>
      <c r="AU92" s="9">
        <f t="shared" si="683"/>
        <v>1</v>
      </c>
      <c r="AV92" s="9">
        <f t="shared" si="683"/>
        <v>1</v>
      </c>
      <c r="AW92" s="9">
        <f t="shared" si="683"/>
        <v>1</v>
      </c>
      <c r="AX92" s="9">
        <f t="shared" si="683"/>
        <v>1</v>
      </c>
      <c r="AY92" s="9">
        <f t="shared" si="683"/>
        <v>1</v>
      </c>
      <c r="AZ92" s="9">
        <f t="shared" si="683"/>
        <v>1</v>
      </c>
      <c r="BA92" s="9">
        <f t="shared" si="683"/>
        <v>1</v>
      </c>
      <c r="BB92" s="9">
        <f t="shared" ref="BB92" si="684">IF(BB68="NA","NA",IF(BB68="YES",1,0))</f>
        <v>0</v>
      </c>
      <c r="BC92" s="18" t="s">
        <v>18</v>
      </c>
      <c r="BD92" s="9">
        <f t="shared" ref="BD92" si="685">IF(BD68="NA","NA",IF(BD68="YES",1,0))</f>
        <v>1</v>
      </c>
      <c r="BE92" s="9">
        <f t="shared" ref="BE92:BL92" si="686">IF(BE68="NA","NA",IF(BE68="YES",1,0))</f>
        <v>1</v>
      </c>
      <c r="BF92" s="9">
        <f t="shared" si="686"/>
        <v>0</v>
      </c>
      <c r="BG92" s="9">
        <f t="shared" si="686"/>
        <v>0</v>
      </c>
      <c r="BH92" s="9">
        <f t="shared" si="686"/>
        <v>0</v>
      </c>
      <c r="BI92" s="9">
        <f t="shared" si="686"/>
        <v>0</v>
      </c>
      <c r="BJ92" s="9">
        <f t="shared" si="686"/>
        <v>1</v>
      </c>
      <c r="BK92" s="9">
        <f t="shared" si="686"/>
        <v>0</v>
      </c>
      <c r="BL92" s="9">
        <f t="shared" si="686"/>
        <v>0</v>
      </c>
      <c r="BM92" s="9">
        <f t="shared" ref="BM92" si="687">IF(BM68="NA","NA",IF(BM68="YES",1,0))</f>
        <v>1</v>
      </c>
      <c r="BN92" s="18" t="s">
        <v>18</v>
      </c>
      <c r="BO92" s="9">
        <f>IF(BM68="NA","NA",IF(BM68="YES",1,0))</f>
        <v>1</v>
      </c>
      <c r="BP92" s="9">
        <f t="shared" ref="BP92:BW92" si="688">IF(BP68="NA","NA",IF(BP68="YES",1,0))</f>
        <v>0</v>
      </c>
      <c r="BQ92" s="9">
        <f t="shared" si="688"/>
        <v>0</v>
      </c>
      <c r="BR92" s="9">
        <f t="shared" si="688"/>
        <v>0</v>
      </c>
      <c r="BS92" s="9">
        <f t="shared" si="688"/>
        <v>0</v>
      </c>
      <c r="BT92" s="9">
        <f t="shared" si="688"/>
        <v>0</v>
      </c>
      <c r="BU92" s="9">
        <f t="shared" si="688"/>
        <v>0</v>
      </c>
      <c r="BV92" s="9">
        <f t="shared" si="688"/>
        <v>0</v>
      </c>
      <c r="BW92" s="9">
        <f t="shared" si="688"/>
        <v>1</v>
      </c>
      <c r="BX92" s="9">
        <f t="shared" ref="BX92" si="689">IF(BX68="NA","NA",IF(BX68="YES",1,0))</f>
        <v>0</v>
      </c>
      <c r="BY92" s="18" t="s">
        <v>18</v>
      </c>
      <c r="BZ92" s="9">
        <f>IF(BX68="NA","NA",IF(BX68="YES",1,0))</f>
        <v>0</v>
      </c>
      <c r="CA92" s="9">
        <f t="shared" ref="CA92:CG92" si="690">IF(CA68="NA","NA",IF(CA68="YES",1,0))</f>
        <v>0</v>
      </c>
      <c r="CB92" s="9">
        <f t="shared" si="690"/>
        <v>0</v>
      </c>
      <c r="CC92" s="9">
        <f t="shared" si="690"/>
        <v>0</v>
      </c>
      <c r="CD92" s="9">
        <f t="shared" si="690"/>
        <v>0</v>
      </c>
      <c r="CE92" s="9">
        <f t="shared" si="690"/>
        <v>0</v>
      </c>
      <c r="CF92" s="9">
        <f t="shared" si="690"/>
        <v>0</v>
      </c>
      <c r="CG92" s="9">
        <f t="shared" si="690"/>
        <v>0</v>
      </c>
      <c r="CH92" s="9">
        <f t="shared" ref="CH92:CI92" si="691">IF(CH68="NA","NA",IF(CH68="YES",1,0))</f>
        <v>0</v>
      </c>
      <c r="CI92" s="9">
        <f t="shared" si="691"/>
        <v>0</v>
      </c>
      <c r="CJ92" s="18" t="s">
        <v>18</v>
      </c>
      <c r="CK92" s="9">
        <f t="shared" si="637"/>
        <v>0</v>
      </c>
      <c r="CL92" s="9">
        <f t="shared" si="637"/>
        <v>0</v>
      </c>
      <c r="CM92" s="9">
        <f t="shared" ref="CM92:CR92" si="692">IF(CM68="NA","NA",IF(CM68="YES",1,0))</f>
        <v>1</v>
      </c>
      <c r="CN92" s="9">
        <f t="shared" si="692"/>
        <v>0</v>
      </c>
      <c r="CO92" s="9">
        <f t="shared" si="692"/>
        <v>1</v>
      </c>
      <c r="CP92" s="9">
        <f t="shared" si="692"/>
        <v>1</v>
      </c>
      <c r="CQ92" s="9">
        <f t="shared" si="692"/>
        <v>1</v>
      </c>
      <c r="CR92" s="9">
        <f t="shared" si="692"/>
        <v>0</v>
      </c>
      <c r="CS92" s="9">
        <f t="shared" ref="CS92:CT92" si="693">IF(CS68="NA","NA",IF(CS68="YES",1,0))</f>
        <v>0</v>
      </c>
      <c r="CT92" s="9">
        <f t="shared" si="693"/>
        <v>1</v>
      </c>
      <c r="CU92" s="18" t="s">
        <v>18</v>
      </c>
      <c r="CV92" s="9">
        <f t="shared" si="640"/>
        <v>0</v>
      </c>
      <c r="CW92" s="9">
        <f t="shared" si="640"/>
        <v>1</v>
      </c>
      <c r="CX92" s="9">
        <f t="shared" ref="CX92:DC92" si="694">IF(CX68="NA","NA",IF(CX68="YES",1,0))</f>
        <v>1</v>
      </c>
      <c r="CY92" s="9">
        <f t="shared" si="694"/>
        <v>0</v>
      </c>
      <c r="CZ92" s="9">
        <f t="shared" si="694"/>
        <v>0</v>
      </c>
      <c r="DA92" s="9">
        <f t="shared" si="694"/>
        <v>0</v>
      </c>
      <c r="DB92" s="9">
        <f t="shared" si="694"/>
        <v>0</v>
      </c>
      <c r="DC92" s="9">
        <f t="shared" si="694"/>
        <v>0</v>
      </c>
      <c r="DD92" s="9">
        <f t="shared" ref="DD92:DE92" si="695">IF(DD68="NA","NA",IF(DD68="YES",1,0))</f>
        <v>0</v>
      </c>
      <c r="DE92" s="9">
        <f t="shared" si="695"/>
        <v>0</v>
      </c>
      <c r="DF92" s="18" t="s">
        <v>18</v>
      </c>
      <c r="DG92" s="9">
        <f>IF(DD68="NA","NA",IF(DD68="YES",1,0))</f>
        <v>0</v>
      </c>
      <c r="DH92" s="9">
        <f t="shared" si="643"/>
        <v>0</v>
      </c>
      <c r="DI92" s="9">
        <f t="shared" si="643"/>
        <v>0</v>
      </c>
      <c r="DJ92" s="9">
        <f t="shared" ref="DJ92:DP92" si="696">IF(DJ68="NA","NA",IF(DJ68="YES",1,0))</f>
        <v>0</v>
      </c>
      <c r="DK92" s="9">
        <f t="shared" si="696"/>
        <v>0</v>
      </c>
      <c r="DL92" s="9">
        <f t="shared" si="696"/>
        <v>0</v>
      </c>
      <c r="DM92" s="9">
        <f t="shared" si="696"/>
        <v>0</v>
      </c>
      <c r="DN92" s="9">
        <f t="shared" si="696"/>
        <v>0</v>
      </c>
      <c r="DO92" s="9">
        <f t="shared" si="696"/>
        <v>1</v>
      </c>
      <c r="DP92" s="9">
        <f t="shared" si="696"/>
        <v>0</v>
      </c>
      <c r="DQ92" s="18" t="s">
        <v>18</v>
      </c>
      <c r="DR92" s="9">
        <f t="shared" ref="DR92:EA92" si="697">IF(DR68="NA","NA",IF(DR68="YES",1,0))</f>
        <v>1</v>
      </c>
      <c r="DS92" s="9">
        <f t="shared" si="697"/>
        <v>0</v>
      </c>
      <c r="DT92" s="9">
        <f t="shared" si="697"/>
        <v>0</v>
      </c>
      <c r="DU92" s="9">
        <f t="shared" si="697"/>
        <v>0</v>
      </c>
      <c r="DV92" s="9">
        <f t="shared" si="697"/>
        <v>0</v>
      </c>
      <c r="DW92" s="9">
        <f t="shared" si="697"/>
        <v>0</v>
      </c>
      <c r="DX92" s="9">
        <f t="shared" si="697"/>
        <v>0</v>
      </c>
      <c r="DY92" s="9">
        <f t="shared" si="697"/>
        <v>0</v>
      </c>
      <c r="DZ92" s="9">
        <f t="shared" si="697"/>
        <v>0</v>
      </c>
      <c r="EA92" s="9">
        <f t="shared" si="697"/>
        <v>0</v>
      </c>
      <c r="EB92" s="18" t="s">
        <v>18</v>
      </c>
      <c r="EC92" s="119">
        <f t="shared" si="646"/>
        <v>0</v>
      </c>
      <c r="ED92" s="119">
        <f t="shared" si="646"/>
        <v>0</v>
      </c>
      <c r="EE92" s="119">
        <f t="shared" ref="EE92:EK92" si="698">IF(EE68="NA","NA",IF(EE68="YES",1,0))</f>
        <v>0</v>
      </c>
      <c r="EF92" s="119">
        <f t="shared" si="698"/>
        <v>0</v>
      </c>
      <c r="EG92" s="119">
        <f t="shared" si="698"/>
        <v>0</v>
      </c>
      <c r="EH92" s="119">
        <f t="shared" si="698"/>
        <v>0</v>
      </c>
      <c r="EI92" s="119">
        <f t="shared" si="698"/>
        <v>0</v>
      </c>
      <c r="EJ92" s="119">
        <f t="shared" si="698"/>
        <v>0</v>
      </c>
      <c r="EK92" s="119">
        <f t="shared" si="698"/>
        <v>0</v>
      </c>
      <c r="EL92" s="119">
        <f>IF(EL68="NA","NA",IF(EL68="YES",1,0))</f>
        <v>0</v>
      </c>
      <c r="EM92" s="18" t="s">
        <v>18</v>
      </c>
      <c r="EN92" s="119">
        <f t="shared" si="648"/>
        <v>0</v>
      </c>
      <c r="EO92" s="119">
        <f t="shared" si="648"/>
        <v>0</v>
      </c>
      <c r="EP92" s="119">
        <f t="shared" si="648"/>
        <v>1</v>
      </c>
      <c r="EQ92" s="119">
        <f t="shared" ref="EQ92:EW92" si="699">IF(EQ68="NA","NA",IF(EQ68="YES",1,0))</f>
        <v>0</v>
      </c>
      <c r="ER92" s="119">
        <f t="shared" si="699"/>
        <v>0</v>
      </c>
      <c r="ES92" s="119">
        <f t="shared" si="699"/>
        <v>0</v>
      </c>
      <c r="ET92" s="119">
        <f t="shared" si="699"/>
        <v>0</v>
      </c>
      <c r="EU92" s="119">
        <f t="shared" si="699"/>
        <v>0</v>
      </c>
      <c r="EV92" s="119">
        <f t="shared" si="699"/>
        <v>0</v>
      </c>
      <c r="EW92" s="119">
        <f t="shared" si="699"/>
        <v>0</v>
      </c>
      <c r="EX92" s="18" t="s">
        <v>18</v>
      </c>
      <c r="EY92" s="119">
        <f t="shared" ref="EY92:EZ92" si="700">IF(EY68="NA","NA",IF(EY68="YES",1,0))</f>
        <v>0</v>
      </c>
      <c r="EZ92" s="119">
        <f t="shared" si="700"/>
        <v>0</v>
      </c>
      <c r="FA92" s="10">
        <f>SUM(B92:EW92)</f>
        <v>59</v>
      </c>
      <c r="FB92" s="10"/>
      <c r="FC92" s="13">
        <f>FA92/(FA112+FA92)*100</f>
        <v>83.098591549295776</v>
      </c>
      <c r="FI92" s="51"/>
      <c r="FJ92" s="136" t="s">
        <v>106</v>
      </c>
      <c r="FK92" s="137" t="s">
        <v>106</v>
      </c>
      <c r="FL92" s="137" t="s">
        <v>106</v>
      </c>
      <c r="FM92" s="137" t="s">
        <v>106</v>
      </c>
      <c r="FN92" s="137" t="s">
        <v>106</v>
      </c>
      <c r="FO92" s="137">
        <v>0.8</v>
      </c>
      <c r="FP92" s="137">
        <v>0</v>
      </c>
      <c r="FQ92" s="137">
        <v>0</v>
      </c>
      <c r="FR92" s="58">
        <v>19</v>
      </c>
    </row>
    <row r="93" spans="1:174" ht="10.8" thickBot="1" x14ac:dyDescent="0.25">
      <c r="A93" s="8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8"/>
      <c r="M93" s="10"/>
      <c r="N93" s="10"/>
      <c r="O93" s="10"/>
      <c r="P93" s="10"/>
      <c r="Q93" s="10"/>
      <c r="R93" s="10"/>
      <c r="S93" s="10"/>
      <c r="T93" s="10"/>
      <c r="U93" s="10"/>
      <c r="V93" s="8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8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8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8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8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8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8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8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8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8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8"/>
      <c r="EC93" s="114"/>
      <c r="ED93" s="114"/>
      <c r="EE93" s="114"/>
      <c r="EF93" s="114"/>
      <c r="EG93" s="114"/>
      <c r="EH93" s="114"/>
      <c r="EI93" s="114"/>
      <c r="EJ93" s="114"/>
      <c r="EK93" s="114"/>
      <c r="EL93" s="114"/>
      <c r="EM93" s="8"/>
      <c r="EN93" s="114"/>
      <c r="EO93" s="114"/>
      <c r="EP93" s="114"/>
      <c r="EQ93" s="114"/>
      <c r="ER93" s="114"/>
      <c r="ES93" s="114"/>
      <c r="ET93" s="114"/>
      <c r="EU93" s="114"/>
      <c r="EV93" s="114"/>
      <c r="EW93" s="114"/>
      <c r="EX93" s="8"/>
      <c r="EY93" s="114"/>
      <c r="EZ93" s="114"/>
      <c r="FA93" s="10" t="s">
        <v>41</v>
      </c>
      <c r="FB93" s="10"/>
      <c r="FC93" s="13"/>
      <c r="FI93" s="67"/>
      <c r="FJ93" s="136">
        <v>132</v>
      </c>
      <c r="FK93" s="137"/>
      <c r="FL93" s="137"/>
      <c r="FM93" s="137"/>
      <c r="FN93" s="137"/>
      <c r="FO93" s="137"/>
      <c r="FP93" s="137"/>
      <c r="FQ93" s="137"/>
      <c r="FR93" s="58">
        <v>20</v>
      </c>
    </row>
    <row r="94" spans="1:174" ht="10.8" thickBot="1" x14ac:dyDescent="0.25">
      <c r="A94" s="31" t="s">
        <v>39</v>
      </c>
      <c r="B94" s="31" t="s">
        <v>96</v>
      </c>
      <c r="C94" s="72"/>
      <c r="D94" s="73"/>
      <c r="E94" s="72"/>
      <c r="F94" s="72"/>
      <c r="G94" s="72"/>
      <c r="H94" s="72"/>
      <c r="I94" s="72"/>
      <c r="J94" s="72"/>
      <c r="K94" s="72"/>
      <c r="L94" s="31" t="s">
        <v>39</v>
      </c>
      <c r="M94" s="31" t="s">
        <v>96</v>
      </c>
      <c r="N94" s="73"/>
      <c r="O94" s="72"/>
      <c r="P94" s="72"/>
      <c r="Q94" s="72"/>
      <c r="R94" s="72"/>
      <c r="S94" s="72"/>
      <c r="T94" s="72"/>
      <c r="U94" s="72"/>
      <c r="V94" s="31" t="s">
        <v>39</v>
      </c>
      <c r="W94" s="31" t="s">
        <v>96</v>
      </c>
      <c r="X94" s="72"/>
      <c r="Y94" s="73"/>
      <c r="Z94" s="72"/>
      <c r="AA94" s="72"/>
      <c r="AB94" s="72"/>
      <c r="AC94" s="72"/>
      <c r="AD94" s="72"/>
      <c r="AE94" s="72"/>
      <c r="AF94" s="72"/>
      <c r="AG94" s="31" t="s">
        <v>39</v>
      </c>
      <c r="AH94" s="31" t="s">
        <v>96</v>
      </c>
      <c r="AI94" s="73"/>
      <c r="AJ94" s="72"/>
      <c r="AK94" s="72"/>
      <c r="AL94" s="72"/>
      <c r="AM94" s="72"/>
      <c r="AN94" s="72"/>
      <c r="AO94" s="72"/>
      <c r="AP94" s="72"/>
      <c r="AQ94" s="72"/>
      <c r="AR94" s="31" t="s">
        <v>39</v>
      </c>
      <c r="AS94" s="31" t="s">
        <v>96</v>
      </c>
      <c r="AT94" s="73"/>
      <c r="AU94" s="72"/>
      <c r="AV94" s="72"/>
      <c r="AW94" s="72"/>
      <c r="AX94" s="72"/>
      <c r="AY94" s="72"/>
      <c r="AZ94" s="72"/>
      <c r="BA94" s="72"/>
      <c r="BB94" s="72"/>
      <c r="BC94" s="31" t="s">
        <v>39</v>
      </c>
      <c r="BD94" s="31" t="s">
        <v>96</v>
      </c>
      <c r="BE94" s="73"/>
      <c r="BF94" s="72"/>
      <c r="BG94" s="72"/>
      <c r="BH94" s="72"/>
      <c r="BI94" s="72"/>
      <c r="BJ94" s="72"/>
      <c r="BK94" s="72"/>
      <c r="BL94" s="72"/>
      <c r="BM94" s="72"/>
      <c r="BN94" s="31" t="s">
        <v>39</v>
      </c>
      <c r="BO94" s="31" t="s">
        <v>96</v>
      </c>
      <c r="BP94" s="73"/>
      <c r="BQ94" s="72"/>
      <c r="BR94" s="72"/>
      <c r="BS94" s="72"/>
      <c r="BT94" s="72"/>
      <c r="BU94" s="72"/>
      <c r="BV94" s="72"/>
      <c r="BW94" s="72"/>
      <c r="BX94" s="72"/>
      <c r="BY94" s="31" t="s">
        <v>39</v>
      </c>
      <c r="BZ94" s="31" t="s">
        <v>96</v>
      </c>
      <c r="CA94" s="72"/>
      <c r="CB94" s="72"/>
      <c r="CC94" s="72"/>
      <c r="CD94" s="72"/>
      <c r="CE94" s="72"/>
      <c r="CF94" s="72"/>
      <c r="CG94" s="72"/>
      <c r="CH94" s="72"/>
      <c r="CI94" s="72"/>
      <c r="CJ94" s="31" t="s">
        <v>39</v>
      </c>
      <c r="CK94" s="31" t="s">
        <v>96</v>
      </c>
      <c r="CL94" s="72"/>
      <c r="CM94" s="72"/>
      <c r="CN94" s="72"/>
      <c r="CO94" s="72"/>
      <c r="CP94" s="72"/>
      <c r="CQ94" s="72"/>
      <c r="CR94" s="72"/>
      <c r="CS94" s="72"/>
      <c r="CT94" s="72"/>
      <c r="CU94" s="31" t="s">
        <v>39</v>
      </c>
      <c r="CV94" s="31" t="s">
        <v>96</v>
      </c>
      <c r="CW94" s="72"/>
      <c r="CX94" s="72"/>
      <c r="CY94" s="72"/>
      <c r="CZ94" s="72"/>
      <c r="DA94" s="72"/>
      <c r="DB94" s="72"/>
      <c r="DC94" s="72"/>
      <c r="DD94" s="72"/>
      <c r="DE94" s="72"/>
      <c r="DF94" s="31" t="s">
        <v>39</v>
      </c>
      <c r="DG94" s="31" t="s">
        <v>96</v>
      </c>
      <c r="DH94" s="73"/>
      <c r="DI94" s="73"/>
      <c r="DJ94" s="72"/>
      <c r="DK94" s="72"/>
      <c r="DL94" s="72"/>
      <c r="DM94" s="72"/>
      <c r="DN94" s="72"/>
      <c r="DO94" s="72"/>
      <c r="DP94" s="72"/>
      <c r="DQ94" s="31" t="s">
        <v>39</v>
      </c>
      <c r="DR94" s="31" t="s">
        <v>96</v>
      </c>
      <c r="DS94" s="72"/>
      <c r="DT94" s="73"/>
      <c r="DU94" s="72"/>
      <c r="DV94" s="72"/>
      <c r="DW94" s="72"/>
      <c r="DX94" s="72"/>
      <c r="DY94" s="72"/>
      <c r="DZ94" s="72"/>
      <c r="EA94" s="72"/>
      <c r="EB94" s="31" t="s">
        <v>39</v>
      </c>
      <c r="EC94" s="120" t="s">
        <v>96</v>
      </c>
      <c r="ED94" s="121"/>
      <c r="EE94" s="121"/>
      <c r="EF94" s="121"/>
      <c r="EG94" s="121"/>
      <c r="EH94" s="121"/>
      <c r="EI94" s="121"/>
      <c r="EJ94" s="121"/>
      <c r="EK94" s="121"/>
      <c r="EL94" s="121"/>
      <c r="EM94" s="31" t="s">
        <v>39</v>
      </c>
      <c r="EN94" s="120" t="s">
        <v>96</v>
      </c>
      <c r="EO94" s="121"/>
      <c r="EP94" s="121"/>
      <c r="EQ94" s="121"/>
      <c r="ER94" s="121"/>
      <c r="ES94" s="121"/>
      <c r="ET94" s="121"/>
      <c r="EU94" s="121"/>
      <c r="EV94" s="121"/>
      <c r="EW94" s="121"/>
      <c r="EX94" s="31" t="s">
        <v>39</v>
      </c>
      <c r="EY94" s="121"/>
      <c r="EZ94" s="121"/>
      <c r="FA94" s="10"/>
      <c r="FB94" s="10"/>
      <c r="FC94" s="12" t="s">
        <v>7</v>
      </c>
      <c r="FI94" s="65" t="str">
        <f>EX81</f>
        <v xml:space="preserve">  North Fish Ladder</v>
      </c>
      <c r="FJ94" s="136"/>
      <c r="FK94" s="137"/>
      <c r="FL94" s="137"/>
      <c r="FM94" s="137"/>
      <c r="FN94" s="137"/>
      <c r="FO94" s="137"/>
      <c r="FP94" s="137"/>
      <c r="FQ94" s="137"/>
      <c r="FR94" s="58">
        <v>21</v>
      </c>
    </row>
    <row r="95" spans="1:174" ht="10.8" thickBot="1" x14ac:dyDescent="0.25">
      <c r="A95" s="31" t="s">
        <v>37</v>
      </c>
      <c r="B95" s="36">
        <f>IF(B51="NA","NA",IF(B51="NO",1,0))</f>
        <v>0</v>
      </c>
      <c r="C95" s="36">
        <f t="shared" ref="C95:K95" si="701">IF(C51="NA","NA",IF(C51="NO",1,0))</f>
        <v>0</v>
      </c>
      <c r="D95" s="36">
        <f t="shared" si="701"/>
        <v>0</v>
      </c>
      <c r="E95" s="36">
        <f t="shared" si="701"/>
        <v>0</v>
      </c>
      <c r="F95" s="36">
        <f t="shared" si="701"/>
        <v>0</v>
      </c>
      <c r="G95" s="36">
        <f t="shared" si="701"/>
        <v>0</v>
      </c>
      <c r="H95" s="36">
        <f t="shared" si="701"/>
        <v>0</v>
      </c>
      <c r="I95" s="36">
        <f t="shared" si="701"/>
        <v>0</v>
      </c>
      <c r="J95" s="36">
        <f t="shared" si="701"/>
        <v>0</v>
      </c>
      <c r="K95" s="36">
        <f t="shared" si="701"/>
        <v>0</v>
      </c>
      <c r="L95" s="31" t="s">
        <v>37</v>
      </c>
      <c r="M95" s="36">
        <f>IF(M51="NA","NA",IF(M51="NO",1,0))</f>
        <v>0</v>
      </c>
      <c r="N95" s="36">
        <f t="shared" ref="N95:U95" si="702">IF(N51="NA","NA",IF(N51="NO",1,0))</f>
        <v>0</v>
      </c>
      <c r="O95" s="36">
        <f t="shared" si="702"/>
        <v>1</v>
      </c>
      <c r="P95" s="36">
        <f t="shared" si="702"/>
        <v>1</v>
      </c>
      <c r="Q95" s="36">
        <f t="shared" si="702"/>
        <v>0</v>
      </c>
      <c r="R95" s="36">
        <f t="shared" si="702"/>
        <v>0</v>
      </c>
      <c r="S95" s="36">
        <f t="shared" si="702"/>
        <v>0</v>
      </c>
      <c r="T95" s="36">
        <f t="shared" si="702"/>
        <v>1</v>
      </c>
      <c r="U95" s="36">
        <f t="shared" si="702"/>
        <v>1</v>
      </c>
      <c r="V95" s="31" t="s">
        <v>37</v>
      </c>
      <c r="W95" s="36">
        <f>IF(W51="NA","NA",IF(W51="NO",1,0))</f>
        <v>1</v>
      </c>
      <c r="X95" s="36">
        <f t="shared" ref="X95:AE95" si="703">IF(X51="NA","NA",IF(X51="NO",1,0))</f>
        <v>1</v>
      </c>
      <c r="Y95" s="36">
        <f t="shared" si="703"/>
        <v>1</v>
      </c>
      <c r="Z95" s="36">
        <f t="shared" si="703"/>
        <v>0</v>
      </c>
      <c r="AA95" s="36">
        <f t="shared" si="703"/>
        <v>1</v>
      </c>
      <c r="AB95" s="36">
        <f t="shared" si="703"/>
        <v>0</v>
      </c>
      <c r="AC95" s="36">
        <f t="shared" si="703"/>
        <v>0</v>
      </c>
      <c r="AD95" s="36">
        <f t="shared" si="703"/>
        <v>0</v>
      </c>
      <c r="AE95" s="36">
        <f t="shared" si="703"/>
        <v>0</v>
      </c>
      <c r="AF95" s="36">
        <f t="shared" ref="AF95" si="704">IF(AF51="NA","NA",IF(AF51="NO",1,0))</f>
        <v>0</v>
      </c>
      <c r="AG95" s="31" t="s">
        <v>37</v>
      </c>
      <c r="AH95" s="36">
        <f>IF(AH51="NA","NA",IF(AH51="NO",1,0))</f>
        <v>0</v>
      </c>
      <c r="AI95" s="36">
        <f t="shared" ref="AI95:AP95" si="705">IF(AI51="NA","NA",IF(AI51="NO",1,0))</f>
        <v>0</v>
      </c>
      <c r="AJ95" s="36">
        <f t="shared" si="705"/>
        <v>0</v>
      </c>
      <c r="AK95" s="36">
        <f t="shared" si="705"/>
        <v>0</v>
      </c>
      <c r="AL95" s="36">
        <f t="shared" si="705"/>
        <v>0</v>
      </c>
      <c r="AM95" s="36">
        <f t="shared" si="705"/>
        <v>0</v>
      </c>
      <c r="AN95" s="36">
        <f t="shared" si="705"/>
        <v>0</v>
      </c>
      <c r="AO95" s="36">
        <f t="shared" si="705"/>
        <v>0</v>
      </c>
      <c r="AP95" s="36">
        <f t="shared" si="705"/>
        <v>0</v>
      </c>
      <c r="AQ95" s="36">
        <f t="shared" ref="AQ95" si="706">IF(AQ51="NA","NA",IF(AQ51="NO",1,0))</f>
        <v>0</v>
      </c>
      <c r="AR95" s="31" t="s">
        <v>37</v>
      </c>
      <c r="AS95" s="36">
        <f>IF(AS51="NA","NA",IF(AS51="NO",1,0))</f>
        <v>0</v>
      </c>
      <c r="AT95" s="36">
        <f t="shared" ref="AT95:BA95" si="707">IF(AT51="NA","NA",IF(AT51="NO",1,0))</f>
        <v>0</v>
      </c>
      <c r="AU95" s="36">
        <f t="shared" si="707"/>
        <v>0</v>
      </c>
      <c r="AV95" s="36">
        <f t="shared" si="707"/>
        <v>0</v>
      </c>
      <c r="AW95" s="36">
        <f t="shared" si="707"/>
        <v>0</v>
      </c>
      <c r="AX95" s="36">
        <f t="shared" si="707"/>
        <v>1</v>
      </c>
      <c r="AY95" s="36">
        <f t="shared" si="707"/>
        <v>0</v>
      </c>
      <c r="AZ95" s="36">
        <f t="shared" si="707"/>
        <v>0</v>
      </c>
      <c r="BA95" s="36">
        <f t="shared" si="707"/>
        <v>0</v>
      </c>
      <c r="BB95" s="36">
        <f t="shared" ref="BB95" si="708">IF(BB51="NA","NA",IF(BB51="NO",1,0))</f>
        <v>0</v>
      </c>
      <c r="BC95" s="31" t="s">
        <v>37</v>
      </c>
      <c r="BD95" s="36">
        <f>IF(BD51="NA","NA",IF(BD51="NO",1,0))</f>
        <v>0</v>
      </c>
      <c r="BE95" s="36">
        <f t="shared" ref="BE95:BL95" si="709">IF(BE51="NA","NA",IF(BE51="NO",1,0))</f>
        <v>0</v>
      </c>
      <c r="BF95" s="36">
        <f t="shared" si="709"/>
        <v>0</v>
      </c>
      <c r="BG95" s="36">
        <f t="shared" si="709"/>
        <v>0</v>
      </c>
      <c r="BH95" s="36">
        <f t="shared" si="709"/>
        <v>0</v>
      </c>
      <c r="BI95" s="36">
        <f t="shared" si="709"/>
        <v>0</v>
      </c>
      <c r="BJ95" s="36">
        <f t="shared" si="709"/>
        <v>0</v>
      </c>
      <c r="BK95" s="36">
        <f t="shared" si="709"/>
        <v>0</v>
      </c>
      <c r="BL95" s="36">
        <f t="shared" si="709"/>
        <v>0</v>
      </c>
      <c r="BM95" s="36">
        <f t="shared" ref="BM95" si="710">IF(BM51="NA","NA",IF(BM51="NO",1,0))</f>
        <v>0</v>
      </c>
      <c r="BN95" s="31" t="s">
        <v>37</v>
      </c>
      <c r="BO95" s="36">
        <f>IF(BM51="NA","NA",IF(BM51="NO",1,0))</f>
        <v>0</v>
      </c>
      <c r="BP95" s="36">
        <f t="shared" ref="BP95:BW95" si="711">IF(BP51="NA","NA",IF(BP51="NO",1,0))</f>
        <v>0</v>
      </c>
      <c r="BQ95" s="36">
        <f t="shared" si="711"/>
        <v>0</v>
      </c>
      <c r="BR95" s="36">
        <f t="shared" si="711"/>
        <v>0</v>
      </c>
      <c r="BS95" s="36">
        <f t="shared" si="711"/>
        <v>0</v>
      </c>
      <c r="BT95" s="36">
        <f t="shared" si="711"/>
        <v>0</v>
      </c>
      <c r="BU95" s="36">
        <f t="shared" si="711"/>
        <v>0</v>
      </c>
      <c r="BV95" s="36">
        <f t="shared" si="711"/>
        <v>0</v>
      </c>
      <c r="BW95" s="36">
        <f t="shared" si="711"/>
        <v>0</v>
      </c>
      <c r="BX95" s="36">
        <f t="shared" ref="BX95" si="712">IF(BX51="NA","NA",IF(BX51="NO",1,0))</f>
        <v>0</v>
      </c>
      <c r="BY95" s="31" t="s">
        <v>37</v>
      </c>
      <c r="BZ95" s="36">
        <f>IF(BX51="NA","NA",IF(BX51="NO",1,0))</f>
        <v>0</v>
      </c>
      <c r="CA95" s="36">
        <f t="shared" ref="CA95:CG95" si="713">IF(CA51="NA","NA",IF(CA51="NO",1,0))</f>
        <v>0</v>
      </c>
      <c r="CB95" s="36">
        <f t="shared" si="713"/>
        <v>0</v>
      </c>
      <c r="CC95" s="36">
        <f t="shared" si="713"/>
        <v>0</v>
      </c>
      <c r="CD95" s="36">
        <f t="shared" si="713"/>
        <v>0</v>
      </c>
      <c r="CE95" s="36">
        <f t="shared" si="713"/>
        <v>0</v>
      </c>
      <c r="CF95" s="36">
        <f t="shared" si="713"/>
        <v>0</v>
      </c>
      <c r="CG95" s="36">
        <f t="shared" si="713"/>
        <v>0</v>
      </c>
      <c r="CH95" s="36">
        <f t="shared" ref="CH95:CI95" si="714">IF(CH51="NA","NA",IF(CH51="NO",1,0))</f>
        <v>0</v>
      </c>
      <c r="CI95" s="36">
        <f t="shared" si="714"/>
        <v>0</v>
      </c>
      <c r="CJ95" s="31" t="s">
        <v>37</v>
      </c>
      <c r="CK95" s="36">
        <f>IF(CH51="NA","NA",IF(CH51="NO",1,0))</f>
        <v>0</v>
      </c>
      <c r="CL95" s="36">
        <f>IF(CI51="NA","NA",IF(CI51="NO",1,0))</f>
        <v>0</v>
      </c>
      <c r="CM95" s="36">
        <f t="shared" ref="CM95:CR95" si="715">IF(CM51="NA","NA",IF(CM51="NO",1,0))</f>
        <v>0</v>
      </c>
      <c r="CN95" s="36">
        <f t="shared" si="715"/>
        <v>0</v>
      </c>
      <c r="CO95" s="36">
        <f t="shared" si="715"/>
        <v>0</v>
      </c>
      <c r="CP95" s="36">
        <f t="shared" si="715"/>
        <v>0</v>
      </c>
      <c r="CQ95" s="36">
        <f t="shared" si="715"/>
        <v>0</v>
      </c>
      <c r="CR95" s="36">
        <f t="shared" si="715"/>
        <v>0</v>
      </c>
      <c r="CS95" s="36">
        <f t="shared" ref="CS95:CT95" si="716">IF(CS51="NA","NA",IF(CS51="NO",1,0))</f>
        <v>0</v>
      </c>
      <c r="CT95" s="36">
        <f t="shared" si="716"/>
        <v>0</v>
      </c>
      <c r="CU95" s="31" t="s">
        <v>37</v>
      </c>
      <c r="CV95" s="36">
        <f>IF(CS51="NA","NA",IF(CS51="NO",1,0))</f>
        <v>0</v>
      </c>
      <c r="CW95" s="36">
        <f>IF(CT51="NA","NA",IF(CT51="NO",1,0))</f>
        <v>0</v>
      </c>
      <c r="CX95" s="36">
        <f t="shared" ref="CX95:DC95" si="717">IF(CX51="NA","NA",IF(CX51="NO",1,0))</f>
        <v>0</v>
      </c>
      <c r="CY95" s="36">
        <f t="shared" si="717"/>
        <v>0</v>
      </c>
      <c r="CZ95" s="36">
        <f t="shared" si="717"/>
        <v>0</v>
      </c>
      <c r="DA95" s="36">
        <f t="shared" si="717"/>
        <v>0</v>
      </c>
      <c r="DB95" s="36">
        <f t="shared" si="717"/>
        <v>0</v>
      </c>
      <c r="DC95" s="36">
        <f t="shared" si="717"/>
        <v>0</v>
      </c>
      <c r="DD95" s="36">
        <f t="shared" ref="DD95:DE95" si="718">IF(DD51="NA","NA",IF(DD51="NO",1,0))</f>
        <v>0</v>
      </c>
      <c r="DE95" s="36">
        <f t="shared" si="718"/>
        <v>0</v>
      </c>
      <c r="DF95" s="31" t="s">
        <v>37</v>
      </c>
      <c r="DG95" s="36">
        <f>IF(DD51="NA","NA",IF(DD51="NO",1,0))</f>
        <v>0</v>
      </c>
      <c r="DH95" s="36">
        <f>IF(DH51="NA","NA",IF(DH51="NO",1,0))</f>
        <v>0</v>
      </c>
      <c r="DI95" s="36">
        <f>IF(DI51="NA","NA",IF(DI51="NO",1,0))</f>
        <v>0</v>
      </c>
      <c r="DJ95" s="36">
        <f t="shared" ref="DJ95:DP95" si="719">IF(DJ51="NA","NA",IF(DJ51="NO",1,0))</f>
        <v>0</v>
      </c>
      <c r="DK95" s="36">
        <f t="shared" si="719"/>
        <v>0</v>
      </c>
      <c r="DL95" s="36">
        <f t="shared" si="719"/>
        <v>0</v>
      </c>
      <c r="DM95" s="36">
        <f t="shared" si="719"/>
        <v>0</v>
      </c>
      <c r="DN95" s="36">
        <f t="shared" si="719"/>
        <v>0</v>
      </c>
      <c r="DO95" s="36">
        <f t="shared" si="719"/>
        <v>0</v>
      </c>
      <c r="DP95" s="36">
        <f t="shared" si="719"/>
        <v>0</v>
      </c>
      <c r="DQ95" s="31" t="s">
        <v>37</v>
      </c>
      <c r="DR95" s="36">
        <f>IF(DR51="NA","NA",IF(DR51="NO",1,0))</f>
        <v>0</v>
      </c>
      <c r="DS95" s="36">
        <f t="shared" ref="DS95:EA95" si="720">IF(DS51="NA","NA",IF(DS51="NO",1,0))</f>
        <v>0</v>
      </c>
      <c r="DT95" s="36">
        <f t="shared" si="720"/>
        <v>0</v>
      </c>
      <c r="DU95" s="36">
        <f t="shared" si="720"/>
        <v>0</v>
      </c>
      <c r="DV95" s="36">
        <f t="shared" si="720"/>
        <v>0</v>
      </c>
      <c r="DW95" s="36">
        <f t="shared" si="720"/>
        <v>0</v>
      </c>
      <c r="DX95" s="36">
        <f t="shared" si="720"/>
        <v>0</v>
      </c>
      <c r="DY95" s="36">
        <f t="shared" si="720"/>
        <v>0</v>
      </c>
      <c r="DZ95" s="36">
        <f t="shared" si="720"/>
        <v>0</v>
      </c>
      <c r="EA95" s="36">
        <f t="shared" si="720"/>
        <v>0</v>
      </c>
      <c r="EB95" s="31" t="s">
        <v>37</v>
      </c>
      <c r="EC95" s="122">
        <f>IF(EC51="NA","NA",IF(EC51="NO",1,0))</f>
        <v>0</v>
      </c>
      <c r="ED95" s="122">
        <f>IF(ED51="NA","NA",IF(ED51="NO",1,0))</f>
        <v>0</v>
      </c>
      <c r="EE95" s="122">
        <f t="shared" ref="EE95:EK95" si="721">IF(EE51="NA","NA",IF(EE51="NO",1,0))</f>
        <v>0</v>
      </c>
      <c r="EF95" s="122">
        <f t="shared" si="721"/>
        <v>0</v>
      </c>
      <c r="EG95" s="122">
        <f t="shared" si="721"/>
        <v>0</v>
      </c>
      <c r="EH95" s="122">
        <f t="shared" si="721"/>
        <v>0</v>
      </c>
      <c r="EI95" s="122">
        <f t="shared" si="721"/>
        <v>0</v>
      </c>
      <c r="EJ95" s="122">
        <f t="shared" si="721"/>
        <v>0</v>
      </c>
      <c r="EK95" s="122">
        <f t="shared" si="721"/>
        <v>0</v>
      </c>
      <c r="EL95" s="122">
        <f>IF(EL51="NA","NA",IF(EL51="NO",1,0))</f>
        <v>0</v>
      </c>
      <c r="EM95" s="31" t="s">
        <v>37</v>
      </c>
      <c r="EN95" s="122">
        <f>IF(EN51="NA","NA",IF(EN51="NO",1,0))</f>
        <v>0</v>
      </c>
      <c r="EO95" s="122">
        <f>IF(EO51="NA","NA",IF(EO51="NO",1,0))</f>
        <v>0</v>
      </c>
      <c r="EP95" s="122">
        <f>IF(EP51="NA","NA",IF(EP51="NO",1,0))</f>
        <v>0</v>
      </c>
      <c r="EQ95" s="122">
        <f t="shared" ref="EQ95:EW95" si="722">IF(EQ51="NA","NA",IF(EQ51="NO",1,0))</f>
        <v>0</v>
      </c>
      <c r="ER95" s="122">
        <f t="shared" si="722"/>
        <v>0</v>
      </c>
      <c r="ES95" s="122">
        <f t="shared" si="722"/>
        <v>0</v>
      </c>
      <c r="ET95" s="122">
        <f t="shared" si="722"/>
        <v>0</v>
      </c>
      <c r="EU95" s="122">
        <f t="shared" si="722"/>
        <v>0</v>
      </c>
      <c r="EV95" s="122">
        <f t="shared" si="722"/>
        <v>0</v>
      </c>
      <c r="EW95" s="122">
        <f t="shared" si="722"/>
        <v>0</v>
      </c>
      <c r="EX95" s="31" t="s">
        <v>37</v>
      </c>
      <c r="EY95" s="122">
        <f t="shared" ref="EY95:EZ95" si="723">IF(EY51="NA","NA",IF(EY51="NO",1,0))</f>
        <v>0</v>
      </c>
      <c r="EZ95" s="122">
        <f t="shared" si="723"/>
        <v>0</v>
      </c>
      <c r="FA95" s="10">
        <f>SUM(B95:EW95)</f>
        <v>9</v>
      </c>
      <c r="FB95" s="10"/>
      <c r="FC95" s="13">
        <f>FA95/(FA95+FA75)*100</f>
        <v>6.8181818181818175</v>
      </c>
      <c r="FI95" s="67" t="str">
        <f>EX82</f>
        <v xml:space="preserve">    Ladder Exit</v>
      </c>
      <c r="FJ95" s="136">
        <v>132</v>
      </c>
      <c r="FK95" s="137">
        <v>100</v>
      </c>
      <c r="FL95" s="137" t="s">
        <v>106</v>
      </c>
      <c r="FM95" s="137" t="s">
        <v>106</v>
      </c>
      <c r="FN95" s="137" t="s">
        <v>106</v>
      </c>
      <c r="FO95" s="137">
        <v>0</v>
      </c>
      <c r="FP95" s="137">
        <v>0</v>
      </c>
      <c r="FQ95" s="137">
        <v>0</v>
      </c>
      <c r="FR95" s="58">
        <v>22</v>
      </c>
    </row>
    <row r="96" spans="1:174" ht="10.8" thickBot="1" x14ac:dyDescent="0.25">
      <c r="A96" s="32" t="s">
        <v>33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2" t="s">
        <v>33</v>
      </c>
      <c r="M96" s="36"/>
      <c r="N96" s="36"/>
      <c r="O96" s="36"/>
      <c r="P96" s="36"/>
      <c r="Q96" s="36"/>
      <c r="R96" s="36"/>
      <c r="S96" s="36"/>
      <c r="T96" s="36"/>
      <c r="U96" s="36"/>
      <c r="V96" s="32" t="s">
        <v>33</v>
      </c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2" t="s">
        <v>33</v>
      </c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2" t="s">
        <v>33</v>
      </c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2" t="s">
        <v>33</v>
      </c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2" t="s">
        <v>33</v>
      </c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2" t="s">
        <v>33</v>
      </c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2" t="s">
        <v>33</v>
      </c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2" t="s">
        <v>33</v>
      </c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2" t="s">
        <v>33</v>
      </c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2" t="s">
        <v>33</v>
      </c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2" t="s">
        <v>33</v>
      </c>
      <c r="EC96" s="122"/>
      <c r="ED96" s="122"/>
      <c r="EE96" s="122"/>
      <c r="EF96" s="122"/>
      <c r="EG96" s="122"/>
      <c r="EH96" s="122"/>
      <c r="EI96" s="122"/>
      <c r="EJ96" s="122"/>
      <c r="EK96" s="122"/>
      <c r="EL96" s="122"/>
      <c r="EM96" s="32" t="s">
        <v>33</v>
      </c>
      <c r="EN96" s="122"/>
      <c r="EO96" s="122"/>
      <c r="EP96" s="122"/>
      <c r="EQ96" s="122"/>
      <c r="ER96" s="122"/>
      <c r="ES96" s="122"/>
      <c r="ET96" s="122"/>
      <c r="EU96" s="122"/>
      <c r="EV96" s="122"/>
      <c r="EW96" s="122"/>
      <c r="EX96" s="32" t="s">
        <v>33</v>
      </c>
      <c r="EY96" s="122"/>
      <c r="EZ96" s="122"/>
      <c r="FA96" s="10"/>
      <c r="FB96" s="10"/>
      <c r="FC96" s="13"/>
      <c r="FI96" s="67"/>
      <c r="FJ96" s="136" t="s">
        <v>106</v>
      </c>
      <c r="FK96" s="137" t="s">
        <v>106</v>
      </c>
      <c r="FL96" s="137" t="s">
        <v>106</v>
      </c>
      <c r="FM96" s="137" t="s">
        <v>106</v>
      </c>
      <c r="FN96" s="137" t="s">
        <v>106</v>
      </c>
      <c r="FO96" s="137">
        <v>0</v>
      </c>
      <c r="FP96" s="137">
        <v>0</v>
      </c>
      <c r="FQ96" s="137">
        <v>0</v>
      </c>
      <c r="FR96" s="58">
        <v>23</v>
      </c>
    </row>
    <row r="97" spans="1:174" ht="10.8" thickBot="1" x14ac:dyDescent="0.25">
      <c r="A97" s="32" t="s">
        <v>10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2" t="s">
        <v>10</v>
      </c>
      <c r="M97" s="36"/>
      <c r="N97" s="36"/>
      <c r="O97" s="36"/>
      <c r="P97" s="36"/>
      <c r="Q97" s="36"/>
      <c r="R97" s="36"/>
      <c r="S97" s="36"/>
      <c r="T97" s="36"/>
      <c r="U97" s="36"/>
      <c r="V97" s="32" t="s">
        <v>10</v>
      </c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2" t="s">
        <v>10</v>
      </c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2" t="s">
        <v>10</v>
      </c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2" t="s">
        <v>10</v>
      </c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2" t="s">
        <v>10</v>
      </c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2" t="s">
        <v>10</v>
      </c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2" t="s">
        <v>10</v>
      </c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2" t="s">
        <v>10</v>
      </c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2" t="s">
        <v>10</v>
      </c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2" t="s">
        <v>10</v>
      </c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2" t="s">
        <v>10</v>
      </c>
      <c r="EC97" s="122"/>
      <c r="ED97" s="122"/>
      <c r="EE97" s="122"/>
      <c r="EF97" s="122"/>
      <c r="EG97" s="122"/>
      <c r="EH97" s="122"/>
      <c r="EI97" s="122"/>
      <c r="EJ97" s="122"/>
      <c r="EK97" s="122"/>
      <c r="EL97" s="122"/>
      <c r="EM97" s="32" t="s">
        <v>10</v>
      </c>
      <c r="EN97" s="122"/>
      <c r="EO97" s="122"/>
      <c r="EP97" s="122"/>
      <c r="EQ97" s="122"/>
      <c r="ER97" s="122"/>
      <c r="ES97" s="122"/>
      <c r="ET97" s="122"/>
      <c r="EU97" s="122"/>
      <c r="EV97" s="122"/>
      <c r="EW97" s="122"/>
      <c r="EX97" s="32" t="s">
        <v>10</v>
      </c>
      <c r="EY97" s="122"/>
      <c r="EZ97" s="122"/>
      <c r="FA97" s="10"/>
      <c r="FI97" s="51"/>
      <c r="FJ97" s="136">
        <v>132</v>
      </c>
      <c r="FK97" s="137"/>
      <c r="FL97" s="137"/>
      <c r="FM97" s="137"/>
      <c r="FN97" s="137"/>
      <c r="FO97" s="137"/>
      <c r="FP97" s="137"/>
      <c r="FQ97" s="137"/>
      <c r="FR97" s="58">
        <v>24</v>
      </c>
    </row>
    <row r="98" spans="1:174" ht="10.8" thickBot="1" x14ac:dyDescent="0.25">
      <c r="A98" s="33" t="s">
        <v>29</v>
      </c>
      <c r="B98" s="36">
        <f t="shared" ref="B98:K112" si="724">IF(B54="NA","NA",IF(B54="NO",1,0))</f>
        <v>0</v>
      </c>
      <c r="C98" s="36">
        <f t="shared" si="724"/>
        <v>0</v>
      </c>
      <c r="D98" s="36">
        <f t="shared" si="724"/>
        <v>0</v>
      </c>
      <c r="E98" s="36">
        <f t="shared" si="724"/>
        <v>0</v>
      </c>
      <c r="F98" s="36">
        <f t="shared" si="724"/>
        <v>0</v>
      </c>
      <c r="G98" s="36">
        <f t="shared" si="724"/>
        <v>0</v>
      </c>
      <c r="H98" s="36">
        <f t="shared" si="724"/>
        <v>0</v>
      </c>
      <c r="I98" s="36">
        <f t="shared" si="724"/>
        <v>0</v>
      </c>
      <c r="J98" s="36">
        <f t="shared" si="724"/>
        <v>0</v>
      </c>
      <c r="K98" s="36">
        <f t="shared" si="724"/>
        <v>0</v>
      </c>
      <c r="L98" s="33" t="s">
        <v>29</v>
      </c>
      <c r="M98" s="36">
        <f t="shared" ref="M98:U98" si="725">IF(M54="NA","NA",IF(M54="NO",1,0))</f>
        <v>0</v>
      </c>
      <c r="N98" s="36">
        <f t="shared" si="725"/>
        <v>0</v>
      </c>
      <c r="O98" s="36">
        <f t="shared" si="725"/>
        <v>0</v>
      </c>
      <c r="P98" s="36">
        <f t="shared" si="725"/>
        <v>0</v>
      </c>
      <c r="Q98" s="36">
        <f t="shared" si="725"/>
        <v>0</v>
      </c>
      <c r="R98" s="36">
        <f t="shared" si="725"/>
        <v>0</v>
      </c>
      <c r="S98" s="36">
        <f t="shared" si="725"/>
        <v>0</v>
      </c>
      <c r="T98" s="36">
        <f t="shared" si="725"/>
        <v>0</v>
      </c>
      <c r="U98" s="36">
        <f t="shared" si="725"/>
        <v>0</v>
      </c>
      <c r="V98" s="33" t="s">
        <v>29</v>
      </c>
      <c r="W98" s="36">
        <f t="shared" ref="W98:AE98" si="726">IF(W54="NA","NA",IF(W54="NO",1,0))</f>
        <v>0</v>
      </c>
      <c r="X98" s="36">
        <f t="shared" si="726"/>
        <v>0</v>
      </c>
      <c r="Y98" s="36">
        <f t="shared" si="726"/>
        <v>0</v>
      </c>
      <c r="Z98" s="36">
        <f t="shared" si="726"/>
        <v>0</v>
      </c>
      <c r="AA98" s="36">
        <f t="shared" si="726"/>
        <v>0</v>
      </c>
      <c r="AB98" s="36">
        <f t="shared" si="726"/>
        <v>0</v>
      </c>
      <c r="AC98" s="36">
        <f t="shared" si="726"/>
        <v>0</v>
      </c>
      <c r="AD98" s="36">
        <f t="shared" si="726"/>
        <v>0</v>
      </c>
      <c r="AE98" s="36">
        <f t="shared" si="726"/>
        <v>0</v>
      </c>
      <c r="AF98" s="36">
        <f t="shared" ref="AF98" si="727">IF(AF54="NA","NA",IF(AF54="NO",1,0))</f>
        <v>0</v>
      </c>
      <c r="AG98" s="33" t="s">
        <v>29</v>
      </c>
      <c r="AH98" s="36">
        <f t="shared" ref="AH98" si="728">IF(AH54="NA","NA",IF(AH54="NO",1,0))</f>
        <v>0</v>
      </c>
      <c r="AI98" s="36">
        <f t="shared" ref="AI98:AP98" si="729">IF(AI54="NA","NA",IF(AI54="NO",1,0))</f>
        <v>0</v>
      </c>
      <c r="AJ98" s="36">
        <f t="shared" si="729"/>
        <v>0</v>
      </c>
      <c r="AK98" s="36">
        <f t="shared" si="729"/>
        <v>0</v>
      </c>
      <c r="AL98" s="36">
        <f t="shared" si="729"/>
        <v>0</v>
      </c>
      <c r="AM98" s="36">
        <f t="shared" si="729"/>
        <v>0</v>
      </c>
      <c r="AN98" s="36">
        <f t="shared" si="729"/>
        <v>0</v>
      </c>
      <c r="AO98" s="36">
        <f t="shared" si="729"/>
        <v>0</v>
      </c>
      <c r="AP98" s="36">
        <f t="shared" si="729"/>
        <v>0</v>
      </c>
      <c r="AQ98" s="36">
        <f t="shared" ref="AQ98" si="730">IF(AQ54="NA","NA",IF(AQ54="NO",1,0))</f>
        <v>0</v>
      </c>
      <c r="AR98" s="33" t="s">
        <v>29</v>
      </c>
      <c r="AS98" s="36">
        <f t="shared" ref="AS98" si="731">IF(AS54="NA","NA",IF(AS54="NO",1,0))</f>
        <v>0</v>
      </c>
      <c r="AT98" s="36">
        <f t="shared" ref="AT98:BA98" si="732">IF(AT54="NA","NA",IF(AT54="NO",1,0))</f>
        <v>0</v>
      </c>
      <c r="AU98" s="36">
        <f t="shared" si="732"/>
        <v>0</v>
      </c>
      <c r="AV98" s="36">
        <f t="shared" si="732"/>
        <v>0</v>
      </c>
      <c r="AW98" s="36">
        <f t="shared" si="732"/>
        <v>0</v>
      </c>
      <c r="AX98" s="36">
        <f t="shared" si="732"/>
        <v>0</v>
      </c>
      <c r="AY98" s="36">
        <f t="shared" si="732"/>
        <v>0</v>
      </c>
      <c r="AZ98" s="36">
        <f t="shared" si="732"/>
        <v>0</v>
      </c>
      <c r="BA98" s="36">
        <f t="shared" si="732"/>
        <v>0</v>
      </c>
      <c r="BB98" s="36">
        <f t="shared" ref="BB98" si="733">IF(BB54="NA","NA",IF(BB54="NO",1,0))</f>
        <v>0</v>
      </c>
      <c r="BC98" s="33" t="s">
        <v>29</v>
      </c>
      <c r="BD98" s="36">
        <f t="shared" ref="BD98" si="734">IF(BD54="NA","NA",IF(BD54="NO",1,0))</f>
        <v>0</v>
      </c>
      <c r="BE98" s="36">
        <f t="shared" ref="BE98:BL98" si="735">IF(BE54="NA","NA",IF(BE54="NO",1,0))</f>
        <v>0</v>
      </c>
      <c r="BF98" s="36">
        <f t="shared" si="735"/>
        <v>0</v>
      </c>
      <c r="BG98" s="36">
        <f t="shared" si="735"/>
        <v>0</v>
      </c>
      <c r="BH98" s="36">
        <f t="shared" si="735"/>
        <v>0</v>
      </c>
      <c r="BI98" s="36">
        <f t="shared" si="735"/>
        <v>0</v>
      </c>
      <c r="BJ98" s="36">
        <f t="shared" si="735"/>
        <v>0</v>
      </c>
      <c r="BK98" s="36">
        <f t="shared" si="735"/>
        <v>0</v>
      </c>
      <c r="BL98" s="36">
        <f t="shared" si="735"/>
        <v>0</v>
      </c>
      <c r="BM98" s="36">
        <f t="shared" ref="BM98" si="736">IF(BM54="NA","NA",IF(BM54="NO",1,0))</f>
        <v>0</v>
      </c>
      <c r="BN98" s="33" t="s">
        <v>29</v>
      </c>
      <c r="BO98" s="36">
        <f>IF(BM54="NA","NA",IF(BM54="NO",1,0))</f>
        <v>0</v>
      </c>
      <c r="BP98" s="36">
        <f t="shared" ref="BP98:BW98" si="737">IF(BP54="NA","NA",IF(BP54="NO",1,0))</f>
        <v>0</v>
      </c>
      <c r="BQ98" s="36">
        <f t="shared" si="737"/>
        <v>0</v>
      </c>
      <c r="BR98" s="36">
        <f t="shared" si="737"/>
        <v>0</v>
      </c>
      <c r="BS98" s="36">
        <f t="shared" si="737"/>
        <v>0</v>
      </c>
      <c r="BT98" s="36">
        <f t="shared" si="737"/>
        <v>0</v>
      </c>
      <c r="BU98" s="36">
        <f t="shared" si="737"/>
        <v>0</v>
      </c>
      <c r="BV98" s="36">
        <f t="shared" si="737"/>
        <v>0</v>
      </c>
      <c r="BW98" s="36">
        <f t="shared" si="737"/>
        <v>0</v>
      </c>
      <c r="BX98" s="36">
        <f t="shared" ref="BX98" si="738">IF(BX54="NA","NA",IF(BX54="NO",1,0))</f>
        <v>0</v>
      </c>
      <c r="BY98" s="33" t="s">
        <v>29</v>
      </c>
      <c r="BZ98" s="36">
        <f>IF(BX54="NA","NA",IF(BX54="NO",1,0))</f>
        <v>0</v>
      </c>
      <c r="CA98" s="36">
        <f t="shared" ref="CA98:CG98" si="739">IF(CA54="NA","NA",IF(CA54="NO",1,0))</f>
        <v>0</v>
      </c>
      <c r="CB98" s="36">
        <f t="shared" si="739"/>
        <v>0</v>
      </c>
      <c r="CC98" s="36">
        <f t="shared" si="739"/>
        <v>0</v>
      </c>
      <c r="CD98" s="36">
        <f t="shared" si="739"/>
        <v>0</v>
      </c>
      <c r="CE98" s="36">
        <f t="shared" si="739"/>
        <v>0</v>
      </c>
      <c r="CF98" s="36">
        <f t="shared" si="739"/>
        <v>0</v>
      </c>
      <c r="CG98" s="36">
        <f t="shared" si="739"/>
        <v>0</v>
      </c>
      <c r="CH98" s="36">
        <f t="shared" ref="CH98:CI98" si="740">IF(CH54="NA","NA",IF(CH54="NO",1,0))</f>
        <v>0</v>
      </c>
      <c r="CI98" s="36">
        <f t="shared" si="740"/>
        <v>0</v>
      </c>
      <c r="CJ98" s="33" t="s">
        <v>29</v>
      </c>
      <c r="CK98" s="36">
        <f t="shared" ref="CK98:CL100" si="741">IF(CH54="NA","NA",IF(CH54="NO",1,0))</f>
        <v>0</v>
      </c>
      <c r="CL98" s="36">
        <f t="shared" si="741"/>
        <v>0</v>
      </c>
      <c r="CM98" s="36">
        <f t="shared" ref="CM98:CR98" si="742">IF(CM54="NA","NA",IF(CM54="NO",1,0))</f>
        <v>0</v>
      </c>
      <c r="CN98" s="36">
        <f t="shared" si="742"/>
        <v>0</v>
      </c>
      <c r="CO98" s="36">
        <f t="shared" si="742"/>
        <v>0</v>
      </c>
      <c r="CP98" s="36">
        <f t="shared" si="742"/>
        <v>0</v>
      </c>
      <c r="CQ98" s="36">
        <f t="shared" si="742"/>
        <v>0</v>
      </c>
      <c r="CR98" s="36">
        <f t="shared" si="742"/>
        <v>0</v>
      </c>
      <c r="CS98" s="36">
        <f t="shared" ref="CS98:CT98" si="743">IF(CS54="NA","NA",IF(CS54="NO",1,0))</f>
        <v>0</v>
      </c>
      <c r="CT98" s="36">
        <f t="shared" si="743"/>
        <v>0</v>
      </c>
      <c r="CU98" s="33" t="s">
        <v>29</v>
      </c>
      <c r="CV98" s="36">
        <f t="shared" ref="CV98:CW100" si="744">IF(CS54="NA","NA",IF(CS54="NO",1,0))</f>
        <v>0</v>
      </c>
      <c r="CW98" s="36">
        <f t="shared" si="744"/>
        <v>0</v>
      </c>
      <c r="CX98" s="36">
        <f t="shared" ref="CX98:DC98" si="745">IF(CX54="NA","NA",IF(CX54="NO",1,0))</f>
        <v>0</v>
      </c>
      <c r="CY98" s="36">
        <f t="shared" si="745"/>
        <v>0</v>
      </c>
      <c r="CZ98" s="36">
        <f t="shared" si="745"/>
        <v>0</v>
      </c>
      <c r="DA98" s="36">
        <f t="shared" si="745"/>
        <v>0</v>
      </c>
      <c r="DB98" s="36">
        <f t="shared" si="745"/>
        <v>0</v>
      </c>
      <c r="DC98" s="36">
        <f t="shared" si="745"/>
        <v>0</v>
      </c>
      <c r="DD98" s="36">
        <f t="shared" ref="DD98:DE98" si="746">IF(DD54="NA","NA",IF(DD54="NO",1,0))</f>
        <v>0</v>
      </c>
      <c r="DE98" s="36">
        <f t="shared" si="746"/>
        <v>0</v>
      </c>
      <c r="DF98" s="33" t="s">
        <v>29</v>
      </c>
      <c r="DG98" s="36">
        <f>IF(DD54="NA","NA",IF(DD54="NO",1,0))</f>
        <v>0</v>
      </c>
      <c r="DH98" s="36">
        <f t="shared" ref="DH98:DI100" si="747">IF(DH54="NA","NA",IF(DH54="NO",1,0))</f>
        <v>0</v>
      </c>
      <c r="DI98" s="36">
        <f t="shared" si="747"/>
        <v>0</v>
      </c>
      <c r="DJ98" s="36">
        <f t="shared" ref="DJ98:DP98" si="748">IF(DJ54="NA","NA",IF(DJ54="NO",1,0))</f>
        <v>0</v>
      </c>
      <c r="DK98" s="36">
        <f t="shared" si="748"/>
        <v>0</v>
      </c>
      <c r="DL98" s="36">
        <f t="shared" si="748"/>
        <v>0</v>
      </c>
      <c r="DM98" s="36">
        <f t="shared" si="748"/>
        <v>0</v>
      </c>
      <c r="DN98" s="36">
        <f t="shared" si="748"/>
        <v>0</v>
      </c>
      <c r="DO98" s="36">
        <f t="shared" si="748"/>
        <v>0</v>
      </c>
      <c r="DP98" s="36">
        <f t="shared" si="748"/>
        <v>0</v>
      </c>
      <c r="DQ98" s="33" t="s">
        <v>29</v>
      </c>
      <c r="DR98" s="36">
        <f t="shared" ref="DR98:EA98" si="749">IF(DR54="NA","NA",IF(DR54="NO",1,0))</f>
        <v>0</v>
      </c>
      <c r="DS98" s="36">
        <f t="shared" si="749"/>
        <v>0</v>
      </c>
      <c r="DT98" s="36">
        <f t="shared" si="749"/>
        <v>0</v>
      </c>
      <c r="DU98" s="36">
        <f t="shared" si="749"/>
        <v>0</v>
      </c>
      <c r="DV98" s="36">
        <f t="shared" si="749"/>
        <v>0</v>
      </c>
      <c r="DW98" s="36">
        <f t="shared" si="749"/>
        <v>0</v>
      </c>
      <c r="DX98" s="36">
        <f t="shared" si="749"/>
        <v>0</v>
      </c>
      <c r="DY98" s="36">
        <f t="shared" si="749"/>
        <v>0</v>
      </c>
      <c r="DZ98" s="36">
        <f t="shared" si="749"/>
        <v>0</v>
      </c>
      <c r="EA98" s="36">
        <f t="shared" si="749"/>
        <v>0</v>
      </c>
      <c r="EB98" s="33" t="s">
        <v>29</v>
      </c>
      <c r="EC98" s="122">
        <f t="shared" ref="EC98:ED100" si="750">IF(EC54="NA","NA",IF(EC54="NO",1,0))</f>
        <v>0</v>
      </c>
      <c r="ED98" s="122">
        <f t="shared" si="750"/>
        <v>0</v>
      </c>
      <c r="EE98" s="122">
        <f t="shared" ref="EE98:EK98" si="751">IF(EE54="NA","NA",IF(EE54="NO",1,0))</f>
        <v>0</v>
      </c>
      <c r="EF98" s="122">
        <f t="shared" si="751"/>
        <v>0</v>
      </c>
      <c r="EG98" s="122">
        <f t="shared" si="751"/>
        <v>0</v>
      </c>
      <c r="EH98" s="122">
        <f t="shared" si="751"/>
        <v>0</v>
      </c>
      <c r="EI98" s="122">
        <f t="shared" si="751"/>
        <v>0</v>
      </c>
      <c r="EJ98" s="122">
        <f t="shared" si="751"/>
        <v>0</v>
      </c>
      <c r="EK98" s="122">
        <f t="shared" si="751"/>
        <v>0</v>
      </c>
      <c r="EL98" s="122">
        <f>IF(EL54="NA","NA",IF(EL54="NO",1,0))</f>
        <v>0</v>
      </c>
      <c r="EM98" s="33" t="s">
        <v>29</v>
      </c>
      <c r="EN98" s="122">
        <f t="shared" ref="EN98:EP100" si="752">IF(EN54="NA","NA",IF(EN54="NO",1,0))</f>
        <v>0</v>
      </c>
      <c r="EO98" s="122">
        <f t="shared" si="752"/>
        <v>0</v>
      </c>
      <c r="EP98" s="122">
        <f t="shared" si="752"/>
        <v>0</v>
      </c>
      <c r="EQ98" s="122">
        <f t="shared" ref="EQ98:EW98" si="753">IF(EQ54="NA","NA",IF(EQ54="NO",1,0))</f>
        <v>0</v>
      </c>
      <c r="ER98" s="122">
        <f t="shared" si="753"/>
        <v>0</v>
      </c>
      <c r="ES98" s="122">
        <f t="shared" si="753"/>
        <v>0</v>
      </c>
      <c r="ET98" s="122">
        <f t="shared" si="753"/>
        <v>0</v>
      </c>
      <c r="EU98" s="122">
        <f t="shared" si="753"/>
        <v>0</v>
      </c>
      <c r="EV98" s="122">
        <f t="shared" si="753"/>
        <v>0</v>
      </c>
      <c r="EW98" s="122">
        <f t="shared" si="753"/>
        <v>0</v>
      </c>
      <c r="EX98" s="33" t="s">
        <v>29</v>
      </c>
      <c r="EY98" s="122">
        <f t="shared" ref="EY98:EZ98" si="754">IF(EY54="NA","NA",IF(EY54="NO",1,0))</f>
        <v>0</v>
      </c>
      <c r="EZ98" s="122">
        <f t="shared" si="754"/>
        <v>0</v>
      </c>
      <c r="FA98" s="10">
        <f>SUM(B98:EW98)</f>
        <v>0</v>
      </c>
      <c r="FB98" s="10"/>
      <c r="FC98" s="13">
        <f>FA98/(FA98+FA78)*100</f>
        <v>0</v>
      </c>
      <c r="FI98" s="67" t="str">
        <f>EX83</f>
        <v xml:space="preserve">    Ladder Weirs</v>
      </c>
      <c r="FJ98" s="136">
        <v>132</v>
      </c>
      <c r="FK98" s="137">
        <v>100</v>
      </c>
      <c r="FL98" s="137">
        <v>0</v>
      </c>
      <c r="FM98" s="137">
        <v>0</v>
      </c>
      <c r="FN98" s="137">
        <v>0</v>
      </c>
      <c r="FO98" s="137">
        <v>0</v>
      </c>
      <c r="FP98" s="137">
        <v>0</v>
      </c>
      <c r="FQ98" s="137">
        <v>0</v>
      </c>
      <c r="FR98" s="58">
        <v>25</v>
      </c>
    </row>
    <row r="99" spans="1:174" ht="10.8" thickBot="1" x14ac:dyDescent="0.25">
      <c r="A99" s="33" t="s">
        <v>30</v>
      </c>
      <c r="B99" s="36">
        <f t="shared" si="724"/>
        <v>0</v>
      </c>
      <c r="C99" s="36">
        <f t="shared" si="724"/>
        <v>0</v>
      </c>
      <c r="D99" s="36">
        <f t="shared" si="724"/>
        <v>0</v>
      </c>
      <c r="E99" s="36">
        <f t="shared" si="724"/>
        <v>0</v>
      </c>
      <c r="F99" s="36">
        <f t="shared" si="724"/>
        <v>0</v>
      </c>
      <c r="G99" s="36">
        <f t="shared" si="724"/>
        <v>0</v>
      </c>
      <c r="H99" s="36">
        <f t="shared" si="724"/>
        <v>0</v>
      </c>
      <c r="I99" s="36">
        <f t="shared" si="724"/>
        <v>0</v>
      </c>
      <c r="J99" s="36">
        <f t="shared" si="724"/>
        <v>0</v>
      </c>
      <c r="K99" s="36">
        <f t="shared" si="724"/>
        <v>0</v>
      </c>
      <c r="L99" s="33" t="s">
        <v>30</v>
      </c>
      <c r="M99" s="36">
        <f t="shared" ref="M99:U99" si="755">IF(M55="NA","NA",IF(M55="NO",1,0))</f>
        <v>0</v>
      </c>
      <c r="N99" s="36">
        <f t="shared" si="755"/>
        <v>0</v>
      </c>
      <c r="O99" s="36">
        <f t="shared" si="755"/>
        <v>0</v>
      </c>
      <c r="P99" s="36">
        <f t="shared" si="755"/>
        <v>0</v>
      </c>
      <c r="Q99" s="36">
        <f t="shared" si="755"/>
        <v>0</v>
      </c>
      <c r="R99" s="36">
        <f t="shared" si="755"/>
        <v>0</v>
      </c>
      <c r="S99" s="36">
        <f t="shared" si="755"/>
        <v>0</v>
      </c>
      <c r="T99" s="36">
        <f t="shared" si="755"/>
        <v>0</v>
      </c>
      <c r="U99" s="36">
        <f t="shared" si="755"/>
        <v>0</v>
      </c>
      <c r="V99" s="33" t="s">
        <v>30</v>
      </c>
      <c r="W99" s="36">
        <f t="shared" ref="W99:AE99" si="756">IF(W55="NA","NA",IF(W55="NO",1,0))</f>
        <v>0</v>
      </c>
      <c r="X99" s="36">
        <f t="shared" si="756"/>
        <v>0</v>
      </c>
      <c r="Y99" s="36">
        <f t="shared" si="756"/>
        <v>0</v>
      </c>
      <c r="Z99" s="36">
        <f t="shared" si="756"/>
        <v>0</v>
      </c>
      <c r="AA99" s="36">
        <f t="shared" si="756"/>
        <v>0</v>
      </c>
      <c r="AB99" s="36">
        <f t="shared" si="756"/>
        <v>0</v>
      </c>
      <c r="AC99" s="36">
        <f t="shared" si="756"/>
        <v>0</v>
      </c>
      <c r="AD99" s="36">
        <f t="shared" si="756"/>
        <v>0</v>
      </c>
      <c r="AE99" s="36">
        <f t="shared" si="756"/>
        <v>0</v>
      </c>
      <c r="AF99" s="36">
        <f t="shared" ref="AF99" si="757">IF(AF55="NA","NA",IF(AF55="NO",1,0))</f>
        <v>0</v>
      </c>
      <c r="AG99" s="33" t="s">
        <v>30</v>
      </c>
      <c r="AH99" s="36">
        <f t="shared" ref="AH99" si="758">IF(AH55="NA","NA",IF(AH55="NO",1,0))</f>
        <v>0</v>
      </c>
      <c r="AI99" s="36">
        <f t="shared" ref="AI99:AP99" si="759">IF(AI55="NA","NA",IF(AI55="NO",1,0))</f>
        <v>0</v>
      </c>
      <c r="AJ99" s="36">
        <f t="shared" si="759"/>
        <v>0</v>
      </c>
      <c r="AK99" s="36">
        <f t="shared" si="759"/>
        <v>0</v>
      </c>
      <c r="AL99" s="36">
        <f t="shared" si="759"/>
        <v>0</v>
      </c>
      <c r="AM99" s="36">
        <f t="shared" si="759"/>
        <v>0</v>
      </c>
      <c r="AN99" s="36">
        <f t="shared" si="759"/>
        <v>0</v>
      </c>
      <c r="AO99" s="36">
        <f t="shared" si="759"/>
        <v>0</v>
      </c>
      <c r="AP99" s="36">
        <f t="shared" si="759"/>
        <v>0</v>
      </c>
      <c r="AQ99" s="36">
        <f t="shared" ref="AQ99" si="760">IF(AQ55="NA","NA",IF(AQ55="NO",1,0))</f>
        <v>0</v>
      </c>
      <c r="AR99" s="33" t="s">
        <v>30</v>
      </c>
      <c r="AS99" s="36">
        <f t="shared" ref="AS99" si="761">IF(AS55="NA","NA",IF(AS55="NO",1,0))</f>
        <v>0</v>
      </c>
      <c r="AT99" s="36">
        <f t="shared" ref="AT99:BA99" si="762">IF(AT55="NA","NA",IF(AT55="NO",1,0))</f>
        <v>0</v>
      </c>
      <c r="AU99" s="36">
        <f t="shared" si="762"/>
        <v>0</v>
      </c>
      <c r="AV99" s="36">
        <f t="shared" si="762"/>
        <v>0</v>
      </c>
      <c r="AW99" s="36">
        <f t="shared" si="762"/>
        <v>0</v>
      </c>
      <c r="AX99" s="36">
        <f t="shared" si="762"/>
        <v>0</v>
      </c>
      <c r="AY99" s="36">
        <f t="shared" si="762"/>
        <v>0</v>
      </c>
      <c r="AZ99" s="36">
        <f t="shared" si="762"/>
        <v>0</v>
      </c>
      <c r="BA99" s="36">
        <f t="shared" si="762"/>
        <v>0</v>
      </c>
      <c r="BB99" s="36">
        <f t="shared" ref="BB99" si="763">IF(BB55="NA","NA",IF(BB55="NO",1,0))</f>
        <v>0</v>
      </c>
      <c r="BC99" s="33" t="s">
        <v>30</v>
      </c>
      <c r="BD99" s="36">
        <f t="shared" ref="BD99" si="764">IF(BD55="NA","NA",IF(BD55="NO",1,0))</f>
        <v>0</v>
      </c>
      <c r="BE99" s="36">
        <f t="shared" ref="BE99:BL99" si="765">IF(BE55="NA","NA",IF(BE55="NO",1,0))</f>
        <v>0</v>
      </c>
      <c r="BF99" s="36">
        <f t="shared" si="765"/>
        <v>0</v>
      </c>
      <c r="BG99" s="36">
        <f t="shared" si="765"/>
        <v>0</v>
      </c>
      <c r="BH99" s="36">
        <f t="shared" si="765"/>
        <v>0</v>
      </c>
      <c r="BI99" s="36">
        <f t="shared" si="765"/>
        <v>0</v>
      </c>
      <c r="BJ99" s="36">
        <f t="shared" si="765"/>
        <v>0</v>
      </c>
      <c r="BK99" s="36">
        <f t="shared" si="765"/>
        <v>0</v>
      </c>
      <c r="BL99" s="36">
        <f t="shared" si="765"/>
        <v>0</v>
      </c>
      <c r="BM99" s="36">
        <f t="shared" ref="BM99" si="766">IF(BM55="NA","NA",IF(BM55="NO",1,0))</f>
        <v>0</v>
      </c>
      <c r="BN99" s="33" t="s">
        <v>30</v>
      </c>
      <c r="BO99" s="36">
        <f>IF(BM55="NA","NA",IF(BM55="NO",1,0))</f>
        <v>0</v>
      </c>
      <c r="BP99" s="36">
        <f t="shared" ref="BP99:BW99" si="767">IF(BP55="NA","NA",IF(BP55="NO",1,0))</f>
        <v>0</v>
      </c>
      <c r="BQ99" s="36">
        <f t="shared" si="767"/>
        <v>0</v>
      </c>
      <c r="BR99" s="36">
        <f t="shared" si="767"/>
        <v>0</v>
      </c>
      <c r="BS99" s="36">
        <f t="shared" si="767"/>
        <v>0</v>
      </c>
      <c r="BT99" s="36">
        <f t="shared" si="767"/>
        <v>0</v>
      </c>
      <c r="BU99" s="36">
        <f t="shared" si="767"/>
        <v>0</v>
      </c>
      <c r="BV99" s="36">
        <f t="shared" si="767"/>
        <v>0</v>
      </c>
      <c r="BW99" s="36">
        <f t="shared" si="767"/>
        <v>0</v>
      </c>
      <c r="BX99" s="36">
        <f t="shared" ref="BX99" si="768">IF(BX55="NA","NA",IF(BX55="NO",1,0))</f>
        <v>0</v>
      </c>
      <c r="BY99" s="33" t="s">
        <v>30</v>
      </c>
      <c r="BZ99" s="36">
        <f>IF(BX55="NA","NA",IF(BX55="NO",1,0))</f>
        <v>0</v>
      </c>
      <c r="CA99" s="36">
        <f t="shared" ref="CA99:CG99" si="769">IF(CA55="NA","NA",IF(CA55="NO",1,0))</f>
        <v>0</v>
      </c>
      <c r="CB99" s="36">
        <f t="shared" si="769"/>
        <v>0</v>
      </c>
      <c r="CC99" s="36">
        <f t="shared" si="769"/>
        <v>0</v>
      </c>
      <c r="CD99" s="36">
        <f t="shared" si="769"/>
        <v>0</v>
      </c>
      <c r="CE99" s="36">
        <f t="shared" si="769"/>
        <v>0</v>
      </c>
      <c r="CF99" s="36">
        <f t="shared" si="769"/>
        <v>0</v>
      </c>
      <c r="CG99" s="36">
        <f t="shared" si="769"/>
        <v>0</v>
      </c>
      <c r="CH99" s="36">
        <f t="shared" ref="CH99:CI99" si="770">IF(CH55="NA","NA",IF(CH55="NO",1,0))</f>
        <v>0</v>
      </c>
      <c r="CI99" s="36">
        <f t="shared" si="770"/>
        <v>0</v>
      </c>
      <c r="CJ99" s="33" t="s">
        <v>30</v>
      </c>
      <c r="CK99" s="36">
        <f t="shared" si="741"/>
        <v>0</v>
      </c>
      <c r="CL99" s="36">
        <f t="shared" si="741"/>
        <v>0</v>
      </c>
      <c r="CM99" s="36">
        <f t="shared" ref="CM99:CR99" si="771">IF(CM55="NA","NA",IF(CM55="NO",1,0))</f>
        <v>0</v>
      </c>
      <c r="CN99" s="36">
        <f t="shared" si="771"/>
        <v>0</v>
      </c>
      <c r="CO99" s="36">
        <f t="shared" si="771"/>
        <v>0</v>
      </c>
      <c r="CP99" s="36">
        <f t="shared" si="771"/>
        <v>0</v>
      </c>
      <c r="CQ99" s="36">
        <f t="shared" si="771"/>
        <v>0</v>
      </c>
      <c r="CR99" s="36">
        <f t="shared" si="771"/>
        <v>0</v>
      </c>
      <c r="CS99" s="36">
        <f t="shared" ref="CS99:CT99" si="772">IF(CS55="NA","NA",IF(CS55="NO",1,0))</f>
        <v>0</v>
      </c>
      <c r="CT99" s="36">
        <f t="shared" si="772"/>
        <v>0</v>
      </c>
      <c r="CU99" s="33" t="s">
        <v>30</v>
      </c>
      <c r="CV99" s="36">
        <f t="shared" si="744"/>
        <v>0</v>
      </c>
      <c r="CW99" s="36">
        <f t="shared" si="744"/>
        <v>0</v>
      </c>
      <c r="CX99" s="36">
        <f t="shared" ref="CX99:DC99" si="773">IF(CX55="NA","NA",IF(CX55="NO",1,0))</f>
        <v>0</v>
      </c>
      <c r="CY99" s="36">
        <f t="shared" si="773"/>
        <v>0</v>
      </c>
      <c r="CZ99" s="36">
        <f t="shared" si="773"/>
        <v>0</v>
      </c>
      <c r="DA99" s="36">
        <f t="shared" si="773"/>
        <v>0</v>
      </c>
      <c r="DB99" s="36">
        <f t="shared" si="773"/>
        <v>0</v>
      </c>
      <c r="DC99" s="36">
        <f t="shared" si="773"/>
        <v>0</v>
      </c>
      <c r="DD99" s="36">
        <f t="shared" ref="DD99:DE99" si="774">IF(DD55="NA","NA",IF(DD55="NO",1,0))</f>
        <v>0</v>
      </c>
      <c r="DE99" s="36">
        <f t="shared" si="774"/>
        <v>0</v>
      </c>
      <c r="DF99" s="33" t="s">
        <v>30</v>
      </c>
      <c r="DG99" s="36">
        <f>IF(DD55="NA","NA",IF(DD55="NO",1,0))</f>
        <v>0</v>
      </c>
      <c r="DH99" s="36">
        <f t="shared" si="747"/>
        <v>0</v>
      </c>
      <c r="DI99" s="36">
        <f t="shared" si="747"/>
        <v>0</v>
      </c>
      <c r="DJ99" s="36">
        <f t="shared" ref="DJ99:DP99" si="775">IF(DJ55="NA","NA",IF(DJ55="NO",1,0))</f>
        <v>0</v>
      </c>
      <c r="DK99" s="36">
        <f t="shared" si="775"/>
        <v>0</v>
      </c>
      <c r="DL99" s="36">
        <f t="shared" si="775"/>
        <v>0</v>
      </c>
      <c r="DM99" s="36">
        <f t="shared" si="775"/>
        <v>0</v>
      </c>
      <c r="DN99" s="36">
        <f t="shared" si="775"/>
        <v>0</v>
      </c>
      <c r="DO99" s="36">
        <f t="shared" si="775"/>
        <v>0</v>
      </c>
      <c r="DP99" s="36">
        <f t="shared" si="775"/>
        <v>0</v>
      </c>
      <c r="DQ99" s="33" t="s">
        <v>30</v>
      </c>
      <c r="DR99" s="36">
        <f t="shared" ref="DR99:EA99" si="776">IF(DR55="NA","NA",IF(DR55="NO",1,0))</f>
        <v>0</v>
      </c>
      <c r="DS99" s="36">
        <f t="shared" si="776"/>
        <v>0</v>
      </c>
      <c r="DT99" s="36">
        <f t="shared" si="776"/>
        <v>0</v>
      </c>
      <c r="DU99" s="36">
        <f t="shared" si="776"/>
        <v>0</v>
      </c>
      <c r="DV99" s="36">
        <f t="shared" si="776"/>
        <v>0</v>
      </c>
      <c r="DW99" s="36">
        <f t="shared" si="776"/>
        <v>0</v>
      </c>
      <c r="DX99" s="36">
        <f t="shared" si="776"/>
        <v>0</v>
      </c>
      <c r="DY99" s="36">
        <f t="shared" si="776"/>
        <v>0</v>
      </c>
      <c r="DZ99" s="36">
        <f t="shared" si="776"/>
        <v>0</v>
      </c>
      <c r="EA99" s="36">
        <f t="shared" si="776"/>
        <v>0</v>
      </c>
      <c r="EB99" s="33" t="s">
        <v>30</v>
      </c>
      <c r="EC99" s="122">
        <f t="shared" si="750"/>
        <v>0</v>
      </c>
      <c r="ED99" s="122">
        <f t="shared" si="750"/>
        <v>0</v>
      </c>
      <c r="EE99" s="122">
        <f t="shared" ref="EE99:EK99" si="777">IF(EE55="NA","NA",IF(EE55="NO",1,0))</f>
        <v>0</v>
      </c>
      <c r="EF99" s="122">
        <f t="shared" si="777"/>
        <v>0</v>
      </c>
      <c r="EG99" s="122">
        <f t="shared" si="777"/>
        <v>0</v>
      </c>
      <c r="EH99" s="122">
        <f t="shared" si="777"/>
        <v>0</v>
      </c>
      <c r="EI99" s="122">
        <f t="shared" si="777"/>
        <v>0</v>
      </c>
      <c r="EJ99" s="122">
        <f t="shared" si="777"/>
        <v>0</v>
      </c>
      <c r="EK99" s="122">
        <f t="shared" si="777"/>
        <v>0</v>
      </c>
      <c r="EL99" s="122">
        <f>IF(EL55="NA","NA",IF(EL55="NO",1,0))</f>
        <v>0</v>
      </c>
      <c r="EM99" s="33" t="s">
        <v>30</v>
      </c>
      <c r="EN99" s="122">
        <f t="shared" si="752"/>
        <v>0</v>
      </c>
      <c r="EO99" s="122">
        <f t="shared" si="752"/>
        <v>0</v>
      </c>
      <c r="EP99" s="122">
        <f t="shared" si="752"/>
        <v>0</v>
      </c>
      <c r="EQ99" s="122">
        <f t="shared" ref="EQ99:EW99" si="778">IF(EQ55="NA","NA",IF(EQ55="NO",1,0))</f>
        <v>0</v>
      </c>
      <c r="ER99" s="122">
        <f t="shared" si="778"/>
        <v>0</v>
      </c>
      <c r="ES99" s="122">
        <f t="shared" si="778"/>
        <v>0</v>
      </c>
      <c r="ET99" s="122">
        <f t="shared" si="778"/>
        <v>0</v>
      </c>
      <c r="EU99" s="122">
        <f t="shared" si="778"/>
        <v>0</v>
      </c>
      <c r="EV99" s="122">
        <f t="shared" si="778"/>
        <v>0</v>
      </c>
      <c r="EW99" s="122">
        <f t="shared" si="778"/>
        <v>0</v>
      </c>
      <c r="EX99" s="33" t="s">
        <v>30</v>
      </c>
      <c r="EY99" s="122">
        <f t="shared" ref="EY99:EZ99" si="779">IF(EY55="NA","NA",IF(EY55="NO",1,0))</f>
        <v>0</v>
      </c>
      <c r="EZ99" s="122">
        <f t="shared" si="779"/>
        <v>0</v>
      </c>
      <c r="FA99" s="10">
        <f>SUM(B99:EW99)</f>
        <v>0</v>
      </c>
      <c r="FB99" s="10"/>
      <c r="FC99" s="13">
        <f>100-FC79</f>
        <v>0</v>
      </c>
      <c r="FI99" s="67"/>
      <c r="FJ99" s="136" t="s">
        <v>106</v>
      </c>
      <c r="FK99" s="137" t="s">
        <v>106</v>
      </c>
      <c r="FL99" s="137">
        <v>0</v>
      </c>
      <c r="FM99" s="137">
        <v>0</v>
      </c>
      <c r="FN99" s="137">
        <v>0</v>
      </c>
      <c r="FO99" s="137">
        <v>0</v>
      </c>
      <c r="FP99" s="137">
        <v>0</v>
      </c>
      <c r="FQ99" s="137">
        <v>0</v>
      </c>
      <c r="FR99" s="58">
        <v>26</v>
      </c>
    </row>
    <row r="100" spans="1:174" ht="10.8" thickBot="1" x14ac:dyDescent="0.25">
      <c r="A100" s="33" t="s">
        <v>31</v>
      </c>
      <c r="B100" s="36">
        <f t="shared" si="724"/>
        <v>0</v>
      </c>
      <c r="C100" s="36">
        <f t="shared" si="724"/>
        <v>0</v>
      </c>
      <c r="D100" s="36">
        <f t="shared" si="724"/>
        <v>0</v>
      </c>
      <c r="E100" s="36">
        <f t="shared" si="724"/>
        <v>0</v>
      </c>
      <c r="F100" s="36">
        <f t="shared" si="724"/>
        <v>0</v>
      </c>
      <c r="G100" s="36">
        <f t="shared" si="724"/>
        <v>0</v>
      </c>
      <c r="H100" s="36">
        <f t="shared" si="724"/>
        <v>0</v>
      </c>
      <c r="I100" s="36">
        <f t="shared" si="724"/>
        <v>0</v>
      </c>
      <c r="J100" s="36">
        <f t="shared" si="724"/>
        <v>0</v>
      </c>
      <c r="K100" s="36">
        <f t="shared" si="724"/>
        <v>0</v>
      </c>
      <c r="L100" s="33" t="s">
        <v>31</v>
      </c>
      <c r="M100" s="36">
        <f t="shared" ref="M100:U100" si="780">IF(M56="NA","NA",IF(M56="NO",1,0))</f>
        <v>0</v>
      </c>
      <c r="N100" s="36">
        <f t="shared" si="780"/>
        <v>0</v>
      </c>
      <c r="O100" s="36">
        <f t="shared" si="780"/>
        <v>0</v>
      </c>
      <c r="P100" s="36">
        <f t="shared" si="780"/>
        <v>0</v>
      </c>
      <c r="Q100" s="36">
        <f t="shared" si="780"/>
        <v>0</v>
      </c>
      <c r="R100" s="36">
        <f t="shared" si="780"/>
        <v>0</v>
      </c>
      <c r="S100" s="36">
        <f t="shared" si="780"/>
        <v>0</v>
      </c>
      <c r="T100" s="36">
        <f t="shared" si="780"/>
        <v>0</v>
      </c>
      <c r="U100" s="36">
        <f t="shared" si="780"/>
        <v>0</v>
      </c>
      <c r="V100" s="33" t="s">
        <v>31</v>
      </c>
      <c r="W100" s="36">
        <f t="shared" ref="W100:AE100" si="781">IF(W56="NA","NA",IF(W56="NO",1,0))</f>
        <v>0</v>
      </c>
      <c r="X100" s="36">
        <f t="shared" si="781"/>
        <v>0</v>
      </c>
      <c r="Y100" s="36">
        <f t="shared" si="781"/>
        <v>0</v>
      </c>
      <c r="Z100" s="36">
        <f t="shared" si="781"/>
        <v>0</v>
      </c>
      <c r="AA100" s="36">
        <f t="shared" si="781"/>
        <v>0</v>
      </c>
      <c r="AB100" s="36">
        <f t="shared" si="781"/>
        <v>0</v>
      </c>
      <c r="AC100" s="36">
        <f t="shared" si="781"/>
        <v>0</v>
      </c>
      <c r="AD100" s="36">
        <f t="shared" si="781"/>
        <v>0</v>
      </c>
      <c r="AE100" s="36">
        <f t="shared" si="781"/>
        <v>0</v>
      </c>
      <c r="AF100" s="36">
        <f t="shared" ref="AF100" si="782">IF(AF56="NA","NA",IF(AF56="NO",1,0))</f>
        <v>0</v>
      </c>
      <c r="AG100" s="33" t="s">
        <v>31</v>
      </c>
      <c r="AH100" s="36">
        <f t="shared" ref="AH100" si="783">IF(AH56="NA","NA",IF(AH56="NO",1,0))</f>
        <v>0</v>
      </c>
      <c r="AI100" s="36">
        <f t="shared" ref="AI100:AP100" si="784">IF(AI56="NA","NA",IF(AI56="NO",1,0))</f>
        <v>0</v>
      </c>
      <c r="AJ100" s="36">
        <f t="shared" si="784"/>
        <v>0</v>
      </c>
      <c r="AK100" s="36">
        <f t="shared" si="784"/>
        <v>0</v>
      </c>
      <c r="AL100" s="36">
        <f t="shared" si="784"/>
        <v>0</v>
      </c>
      <c r="AM100" s="36">
        <f t="shared" si="784"/>
        <v>0</v>
      </c>
      <c r="AN100" s="36">
        <f t="shared" si="784"/>
        <v>0</v>
      </c>
      <c r="AO100" s="36">
        <f t="shared" si="784"/>
        <v>0</v>
      </c>
      <c r="AP100" s="36">
        <f t="shared" si="784"/>
        <v>0</v>
      </c>
      <c r="AQ100" s="36">
        <f t="shared" ref="AQ100" si="785">IF(AQ56="NA","NA",IF(AQ56="NO",1,0))</f>
        <v>0</v>
      </c>
      <c r="AR100" s="33" t="s">
        <v>31</v>
      </c>
      <c r="AS100" s="36">
        <f t="shared" ref="AS100" si="786">IF(AS56="NA","NA",IF(AS56="NO",1,0))</f>
        <v>0</v>
      </c>
      <c r="AT100" s="36">
        <f t="shared" ref="AT100:BA100" si="787">IF(AT56="NA","NA",IF(AT56="NO",1,0))</f>
        <v>0</v>
      </c>
      <c r="AU100" s="36">
        <f t="shared" si="787"/>
        <v>0</v>
      </c>
      <c r="AV100" s="36">
        <f t="shared" si="787"/>
        <v>0</v>
      </c>
      <c r="AW100" s="36">
        <f t="shared" si="787"/>
        <v>0</v>
      </c>
      <c r="AX100" s="36">
        <f t="shared" si="787"/>
        <v>0</v>
      </c>
      <c r="AY100" s="36">
        <f t="shared" si="787"/>
        <v>0</v>
      </c>
      <c r="AZ100" s="36">
        <f t="shared" si="787"/>
        <v>0</v>
      </c>
      <c r="BA100" s="36">
        <f t="shared" si="787"/>
        <v>0</v>
      </c>
      <c r="BB100" s="36">
        <f t="shared" ref="BB100" si="788">IF(BB56="NA","NA",IF(BB56="NO",1,0))</f>
        <v>0</v>
      </c>
      <c r="BC100" s="33" t="s">
        <v>31</v>
      </c>
      <c r="BD100" s="36">
        <f t="shared" ref="BD100" si="789">IF(BD56="NA","NA",IF(BD56="NO",1,0))</f>
        <v>0</v>
      </c>
      <c r="BE100" s="36">
        <f t="shared" ref="BE100:BL100" si="790">IF(BE56="NA","NA",IF(BE56="NO",1,0))</f>
        <v>0</v>
      </c>
      <c r="BF100" s="36">
        <f t="shared" si="790"/>
        <v>0</v>
      </c>
      <c r="BG100" s="36">
        <f t="shared" si="790"/>
        <v>0</v>
      </c>
      <c r="BH100" s="36">
        <f t="shared" si="790"/>
        <v>0</v>
      </c>
      <c r="BI100" s="36">
        <f t="shared" si="790"/>
        <v>0</v>
      </c>
      <c r="BJ100" s="36">
        <f t="shared" si="790"/>
        <v>0</v>
      </c>
      <c r="BK100" s="36">
        <f t="shared" si="790"/>
        <v>0</v>
      </c>
      <c r="BL100" s="36">
        <f t="shared" si="790"/>
        <v>0</v>
      </c>
      <c r="BM100" s="36">
        <f t="shared" ref="BM100" si="791">IF(BM56="NA","NA",IF(BM56="NO",1,0))</f>
        <v>0</v>
      </c>
      <c r="BN100" s="33" t="s">
        <v>31</v>
      </c>
      <c r="BO100" s="36">
        <f>IF(BM56="NA","NA",IF(BM56="NO",1,0))</f>
        <v>0</v>
      </c>
      <c r="BP100" s="36">
        <f t="shared" ref="BP100:BW100" si="792">IF(BP56="NA","NA",IF(BP56="NO",1,0))</f>
        <v>0</v>
      </c>
      <c r="BQ100" s="36">
        <f t="shared" si="792"/>
        <v>0</v>
      </c>
      <c r="BR100" s="36">
        <f t="shared" si="792"/>
        <v>0</v>
      </c>
      <c r="BS100" s="36">
        <f t="shared" si="792"/>
        <v>0</v>
      </c>
      <c r="BT100" s="36">
        <f t="shared" si="792"/>
        <v>0</v>
      </c>
      <c r="BU100" s="36">
        <f t="shared" si="792"/>
        <v>0</v>
      </c>
      <c r="BV100" s="36">
        <f t="shared" si="792"/>
        <v>0</v>
      </c>
      <c r="BW100" s="36">
        <f t="shared" si="792"/>
        <v>0</v>
      </c>
      <c r="BX100" s="36">
        <f t="shared" ref="BX100" si="793">IF(BX56="NA","NA",IF(BX56="NO",1,0))</f>
        <v>0</v>
      </c>
      <c r="BY100" s="33" t="s">
        <v>31</v>
      </c>
      <c r="BZ100" s="36">
        <f>IF(BX56="NA","NA",IF(BX56="NO",1,0))</f>
        <v>0</v>
      </c>
      <c r="CA100" s="36">
        <f t="shared" ref="CA100:CG100" si="794">IF(CA56="NA","NA",IF(CA56="NO",1,0))</f>
        <v>0</v>
      </c>
      <c r="CB100" s="36">
        <f t="shared" si="794"/>
        <v>0</v>
      </c>
      <c r="CC100" s="36">
        <f t="shared" si="794"/>
        <v>0</v>
      </c>
      <c r="CD100" s="36">
        <f t="shared" si="794"/>
        <v>0</v>
      </c>
      <c r="CE100" s="36">
        <f t="shared" si="794"/>
        <v>0</v>
      </c>
      <c r="CF100" s="36">
        <f t="shared" si="794"/>
        <v>0</v>
      </c>
      <c r="CG100" s="36">
        <f t="shared" si="794"/>
        <v>0</v>
      </c>
      <c r="CH100" s="36">
        <f t="shared" ref="CH100:CI100" si="795">IF(CH56="NA","NA",IF(CH56="NO",1,0))</f>
        <v>0</v>
      </c>
      <c r="CI100" s="36">
        <f t="shared" si="795"/>
        <v>0</v>
      </c>
      <c r="CJ100" s="33" t="s">
        <v>31</v>
      </c>
      <c r="CK100" s="36">
        <f t="shared" si="741"/>
        <v>0</v>
      </c>
      <c r="CL100" s="36">
        <f t="shared" si="741"/>
        <v>0</v>
      </c>
      <c r="CM100" s="36">
        <f t="shared" ref="CM100:CR100" si="796">IF(CM56="NA","NA",IF(CM56="NO",1,0))</f>
        <v>0</v>
      </c>
      <c r="CN100" s="36">
        <f t="shared" si="796"/>
        <v>0</v>
      </c>
      <c r="CO100" s="36">
        <f t="shared" si="796"/>
        <v>0</v>
      </c>
      <c r="CP100" s="36">
        <f t="shared" si="796"/>
        <v>0</v>
      </c>
      <c r="CQ100" s="36">
        <f t="shared" si="796"/>
        <v>0</v>
      </c>
      <c r="CR100" s="36">
        <f t="shared" si="796"/>
        <v>0</v>
      </c>
      <c r="CS100" s="36">
        <f t="shared" ref="CS100:CT100" si="797">IF(CS56="NA","NA",IF(CS56="NO",1,0))</f>
        <v>0</v>
      </c>
      <c r="CT100" s="36">
        <f t="shared" si="797"/>
        <v>0</v>
      </c>
      <c r="CU100" s="33" t="s">
        <v>31</v>
      </c>
      <c r="CV100" s="36">
        <f t="shared" si="744"/>
        <v>0</v>
      </c>
      <c r="CW100" s="36">
        <f t="shared" si="744"/>
        <v>0</v>
      </c>
      <c r="CX100" s="36">
        <f t="shared" ref="CX100:DC100" si="798">IF(CX56="NA","NA",IF(CX56="NO",1,0))</f>
        <v>0</v>
      </c>
      <c r="CY100" s="36">
        <f t="shared" si="798"/>
        <v>0</v>
      </c>
      <c r="CZ100" s="36">
        <f t="shared" si="798"/>
        <v>0</v>
      </c>
      <c r="DA100" s="36">
        <f t="shared" si="798"/>
        <v>1</v>
      </c>
      <c r="DB100" s="36">
        <f t="shared" si="798"/>
        <v>0</v>
      </c>
      <c r="DC100" s="36">
        <f t="shared" si="798"/>
        <v>0</v>
      </c>
      <c r="DD100" s="36">
        <f t="shared" ref="DD100:DE100" si="799">IF(DD56="NA","NA",IF(DD56="NO",1,0))</f>
        <v>0</v>
      </c>
      <c r="DE100" s="36">
        <f t="shared" si="799"/>
        <v>0</v>
      </c>
      <c r="DF100" s="33" t="s">
        <v>31</v>
      </c>
      <c r="DG100" s="36">
        <f>IF(DD56="NA","NA",IF(DD56="NO",1,0))</f>
        <v>0</v>
      </c>
      <c r="DH100" s="36">
        <f t="shared" si="747"/>
        <v>0</v>
      </c>
      <c r="DI100" s="36">
        <f t="shared" si="747"/>
        <v>0</v>
      </c>
      <c r="DJ100" s="36">
        <f t="shared" ref="DJ100:DP100" si="800">IF(DJ56="NA","NA",IF(DJ56="NO",1,0))</f>
        <v>0</v>
      </c>
      <c r="DK100" s="36">
        <f t="shared" si="800"/>
        <v>0</v>
      </c>
      <c r="DL100" s="36">
        <f t="shared" si="800"/>
        <v>0</v>
      </c>
      <c r="DM100" s="36">
        <f t="shared" si="800"/>
        <v>0</v>
      </c>
      <c r="DN100" s="36">
        <f t="shared" si="800"/>
        <v>0</v>
      </c>
      <c r="DO100" s="36">
        <f t="shared" si="800"/>
        <v>0</v>
      </c>
      <c r="DP100" s="36">
        <f t="shared" si="800"/>
        <v>0</v>
      </c>
      <c r="DQ100" s="33" t="s">
        <v>31</v>
      </c>
      <c r="DR100" s="36">
        <f t="shared" ref="DR100:EA100" si="801">IF(DR56="NA","NA",IF(DR56="NO",1,0))</f>
        <v>0</v>
      </c>
      <c r="DS100" s="36">
        <f t="shared" si="801"/>
        <v>0</v>
      </c>
      <c r="DT100" s="36">
        <f t="shared" si="801"/>
        <v>0</v>
      </c>
      <c r="DU100" s="36">
        <f t="shared" si="801"/>
        <v>0</v>
      </c>
      <c r="DV100" s="36">
        <f t="shared" si="801"/>
        <v>0</v>
      </c>
      <c r="DW100" s="36">
        <f t="shared" si="801"/>
        <v>0</v>
      </c>
      <c r="DX100" s="36">
        <f t="shared" si="801"/>
        <v>0</v>
      </c>
      <c r="DY100" s="36">
        <f t="shared" si="801"/>
        <v>0</v>
      </c>
      <c r="DZ100" s="36">
        <f t="shared" si="801"/>
        <v>0</v>
      </c>
      <c r="EA100" s="36">
        <f t="shared" si="801"/>
        <v>0</v>
      </c>
      <c r="EB100" s="33" t="s">
        <v>31</v>
      </c>
      <c r="EC100" s="122">
        <f t="shared" si="750"/>
        <v>0</v>
      </c>
      <c r="ED100" s="122">
        <f t="shared" si="750"/>
        <v>0</v>
      </c>
      <c r="EE100" s="122">
        <f t="shared" ref="EE100:EK100" si="802">IF(EE56="NA","NA",IF(EE56="NO",1,0))</f>
        <v>0</v>
      </c>
      <c r="EF100" s="122">
        <f t="shared" si="802"/>
        <v>0</v>
      </c>
      <c r="EG100" s="122">
        <f t="shared" si="802"/>
        <v>0</v>
      </c>
      <c r="EH100" s="122">
        <f t="shared" si="802"/>
        <v>0</v>
      </c>
      <c r="EI100" s="122">
        <f t="shared" si="802"/>
        <v>0</v>
      </c>
      <c r="EJ100" s="122">
        <f t="shared" si="802"/>
        <v>0</v>
      </c>
      <c r="EK100" s="122">
        <f t="shared" si="802"/>
        <v>0</v>
      </c>
      <c r="EL100" s="122">
        <f>IF(EL56="NA","NA",IF(EL56="NO",1,0))</f>
        <v>0</v>
      </c>
      <c r="EM100" s="33" t="s">
        <v>31</v>
      </c>
      <c r="EN100" s="122">
        <f t="shared" si="752"/>
        <v>0</v>
      </c>
      <c r="EO100" s="122">
        <f t="shared" si="752"/>
        <v>0</v>
      </c>
      <c r="EP100" s="122">
        <f t="shared" si="752"/>
        <v>0</v>
      </c>
      <c r="EQ100" s="122">
        <f t="shared" ref="EQ100:EW100" si="803">IF(EQ56="NA","NA",IF(EQ56="NO",1,0))</f>
        <v>0</v>
      </c>
      <c r="ER100" s="122">
        <f t="shared" si="803"/>
        <v>0</v>
      </c>
      <c r="ES100" s="122">
        <f t="shared" si="803"/>
        <v>0</v>
      </c>
      <c r="ET100" s="122">
        <f t="shared" si="803"/>
        <v>0</v>
      </c>
      <c r="EU100" s="122">
        <f t="shared" si="803"/>
        <v>0</v>
      </c>
      <c r="EV100" s="122">
        <f t="shared" si="803"/>
        <v>0</v>
      </c>
      <c r="EW100" s="122">
        <f t="shared" si="803"/>
        <v>0</v>
      </c>
      <c r="EX100" s="33" t="s">
        <v>31</v>
      </c>
      <c r="EY100" s="122">
        <f t="shared" ref="EY100:EZ100" si="804">IF(EY56="NA","NA",IF(EY56="NO",1,0))</f>
        <v>0</v>
      </c>
      <c r="EZ100" s="122">
        <f t="shared" si="804"/>
        <v>0</v>
      </c>
      <c r="FA100" s="10">
        <f>SUM(B100:EW100)</f>
        <v>1</v>
      </c>
      <c r="FB100" s="10"/>
      <c r="FC100" s="13">
        <f>100-FC80</f>
        <v>0.75757575757575069</v>
      </c>
      <c r="FI100" s="51"/>
      <c r="FJ100" s="136">
        <v>132</v>
      </c>
      <c r="FK100" s="137"/>
      <c r="FL100" s="137"/>
      <c r="FM100" s="137"/>
      <c r="FN100" s="137"/>
      <c r="FO100" s="137"/>
      <c r="FP100" s="137"/>
      <c r="FQ100" s="137"/>
      <c r="FR100" s="58">
        <v>27</v>
      </c>
    </row>
    <row r="101" spans="1:174" ht="10.8" thickBot="1" x14ac:dyDescent="0.25">
      <c r="A101" s="32" t="s">
        <v>9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2" t="s">
        <v>9</v>
      </c>
      <c r="M101" s="36"/>
      <c r="N101" s="36"/>
      <c r="O101" s="36"/>
      <c r="P101" s="36"/>
      <c r="Q101" s="36"/>
      <c r="R101" s="36"/>
      <c r="S101" s="36"/>
      <c r="T101" s="36"/>
      <c r="U101" s="36"/>
      <c r="V101" s="32" t="s">
        <v>9</v>
      </c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2" t="s">
        <v>9</v>
      </c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2" t="s">
        <v>9</v>
      </c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2" t="s">
        <v>9</v>
      </c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2" t="s">
        <v>9</v>
      </c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2" t="s">
        <v>9</v>
      </c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2" t="s">
        <v>9</v>
      </c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2" t="s">
        <v>9</v>
      </c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2" t="s">
        <v>9</v>
      </c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2" t="s">
        <v>9</v>
      </c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2" t="s">
        <v>9</v>
      </c>
      <c r="EC101" s="122"/>
      <c r="ED101" s="122"/>
      <c r="EE101" s="122"/>
      <c r="EF101" s="122"/>
      <c r="EG101" s="122"/>
      <c r="EH101" s="122"/>
      <c r="EI101" s="122"/>
      <c r="EJ101" s="122"/>
      <c r="EK101" s="122"/>
      <c r="EL101" s="122"/>
      <c r="EM101" s="32" t="s">
        <v>9</v>
      </c>
      <c r="EN101" s="122"/>
      <c r="EO101" s="122"/>
      <c r="EP101" s="122"/>
      <c r="EQ101" s="122"/>
      <c r="ER101" s="122"/>
      <c r="ES101" s="122"/>
      <c r="ET101" s="122"/>
      <c r="EU101" s="122"/>
      <c r="EV101" s="122"/>
      <c r="EW101" s="122"/>
      <c r="EX101" s="32" t="s">
        <v>9</v>
      </c>
      <c r="EY101" s="122"/>
      <c r="EZ101" s="122"/>
      <c r="FA101" s="10"/>
      <c r="FB101" s="10"/>
      <c r="FC101" s="13"/>
      <c r="FI101" s="67" t="str">
        <f>EX84</f>
        <v xml:space="preserve">    Counting Station</v>
      </c>
      <c r="FJ101" s="136">
        <v>132</v>
      </c>
      <c r="FK101" s="137">
        <v>100</v>
      </c>
      <c r="FL101" s="137" t="s">
        <v>106</v>
      </c>
      <c r="FM101" s="137" t="s">
        <v>106</v>
      </c>
      <c r="FN101" s="137" t="s">
        <v>106</v>
      </c>
      <c r="FO101" s="137">
        <v>0</v>
      </c>
      <c r="FP101" s="137">
        <v>0</v>
      </c>
      <c r="FQ101" s="137">
        <v>0</v>
      </c>
      <c r="FR101" s="58">
        <v>28</v>
      </c>
    </row>
    <row r="102" spans="1:174" ht="10.8" thickBot="1" x14ac:dyDescent="0.25">
      <c r="A102" s="33" t="s">
        <v>29</v>
      </c>
      <c r="B102" s="36">
        <f t="shared" si="724"/>
        <v>0</v>
      </c>
      <c r="C102" s="36">
        <f t="shared" si="724"/>
        <v>0</v>
      </c>
      <c r="D102" s="36">
        <f t="shared" si="724"/>
        <v>0</v>
      </c>
      <c r="E102" s="36">
        <f t="shared" si="724"/>
        <v>0</v>
      </c>
      <c r="F102" s="36">
        <f t="shared" si="724"/>
        <v>0</v>
      </c>
      <c r="G102" s="36">
        <f t="shared" si="724"/>
        <v>0</v>
      </c>
      <c r="H102" s="36">
        <f t="shared" si="724"/>
        <v>0</v>
      </c>
      <c r="I102" s="36">
        <f t="shared" si="724"/>
        <v>0</v>
      </c>
      <c r="J102" s="36">
        <f t="shared" si="724"/>
        <v>0</v>
      </c>
      <c r="K102" s="36">
        <f t="shared" si="724"/>
        <v>0</v>
      </c>
      <c r="L102" s="33" t="s">
        <v>29</v>
      </c>
      <c r="M102" s="36">
        <f t="shared" ref="M102:U102" si="805">IF(M58="NA","NA",IF(M58="NO",1,0))</f>
        <v>0</v>
      </c>
      <c r="N102" s="36">
        <f t="shared" si="805"/>
        <v>0</v>
      </c>
      <c r="O102" s="36">
        <f t="shared" si="805"/>
        <v>0</v>
      </c>
      <c r="P102" s="36">
        <f t="shared" si="805"/>
        <v>0</v>
      </c>
      <c r="Q102" s="36">
        <f t="shared" si="805"/>
        <v>0</v>
      </c>
      <c r="R102" s="36">
        <f t="shared" si="805"/>
        <v>0</v>
      </c>
      <c r="S102" s="36">
        <f t="shared" si="805"/>
        <v>0</v>
      </c>
      <c r="T102" s="36">
        <f t="shared" si="805"/>
        <v>0</v>
      </c>
      <c r="U102" s="36">
        <f t="shared" si="805"/>
        <v>0</v>
      </c>
      <c r="V102" s="33" t="s">
        <v>29</v>
      </c>
      <c r="W102" s="36">
        <f t="shared" ref="W102:AE102" si="806">IF(W58="NA","NA",IF(W58="NO",1,0))</f>
        <v>0</v>
      </c>
      <c r="X102" s="36">
        <f t="shared" si="806"/>
        <v>0</v>
      </c>
      <c r="Y102" s="36">
        <f t="shared" si="806"/>
        <v>0</v>
      </c>
      <c r="Z102" s="36">
        <f t="shared" si="806"/>
        <v>0</v>
      </c>
      <c r="AA102" s="36">
        <f t="shared" si="806"/>
        <v>0</v>
      </c>
      <c r="AB102" s="36">
        <f t="shared" si="806"/>
        <v>0</v>
      </c>
      <c r="AC102" s="36">
        <f t="shared" si="806"/>
        <v>0</v>
      </c>
      <c r="AD102" s="36">
        <f t="shared" si="806"/>
        <v>0</v>
      </c>
      <c r="AE102" s="36">
        <f t="shared" si="806"/>
        <v>0</v>
      </c>
      <c r="AF102" s="36">
        <f t="shared" ref="AF102" si="807">IF(AF58="NA","NA",IF(AF58="NO",1,0))</f>
        <v>0</v>
      </c>
      <c r="AG102" s="33" t="s">
        <v>29</v>
      </c>
      <c r="AH102" s="36">
        <f t="shared" ref="AH102" si="808">IF(AH58="NA","NA",IF(AH58="NO",1,0))</f>
        <v>0</v>
      </c>
      <c r="AI102" s="36">
        <f t="shared" ref="AI102:AP102" si="809">IF(AI58="NA","NA",IF(AI58="NO",1,0))</f>
        <v>0</v>
      </c>
      <c r="AJ102" s="36">
        <f t="shared" si="809"/>
        <v>0</v>
      </c>
      <c r="AK102" s="36">
        <f t="shared" si="809"/>
        <v>0</v>
      </c>
      <c r="AL102" s="36">
        <f t="shared" si="809"/>
        <v>0</v>
      </c>
      <c r="AM102" s="36">
        <f t="shared" si="809"/>
        <v>0</v>
      </c>
      <c r="AN102" s="36">
        <f t="shared" si="809"/>
        <v>0</v>
      </c>
      <c r="AO102" s="36">
        <f t="shared" si="809"/>
        <v>0</v>
      </c>
      <c r="AP102" s="36">
        <f t="shared" si="809"/>
        <v>0</v>
      </c>
      <c r="AQ102" s="36">
        <f t="shared" ref="AQ102" si="810">IF(AQ58="NA","NA",IF(AQ58="NO",1,0))</f>
        <v>0</v>
      </c>
      <c r="AR102" s="33" t="s">
        <v>29</v>
      </c>
      <c r="AS102" s="36">
        <f t="shared" ref="AS102" si="811">IF(AS58="NA","NA",IF(AS58="NO",1,0))</f>
        <v>0</v>
      </c>
      <c r="AT102" s="36">
        <f t="shared" ref="AT102:BA102" si="812">IF(AT58="NA","NA",IF(AT58="NO",1,0))</f>
        <v>0</v>
      </c>
      <c r="AU102" s="36">
        <f t="shared" si="812"/>
        <v>0</v>
      </c>
      <c r="AV102" s="36">
        <f t="shared" si="812"/>
        <v>0</v>
      </c>
      <c r="AW102" s="36">
        <f t="shared" si="812"/>
        <v>0</v>
      </c>
      <c r="AX102" s="36">
        <f t="shared" si="812"/>
        <v>0</v>
      </c>
      <c r="AY102" s="36">
        <f t="shared" si="812"/>
        <v>0</v>
      </c>
      <c r="AZ102" s="36">
        <f t="shared" si="812"/>
        <v>0</v>
      </c>
      <c r="BA102" s="36">
        <f t="shared" si="812"/>
        <v>0</v>
      </c>
      <c r="BB102" s="36">
        <f t="shared" ref="BB102" si="813">IF(BB58="NA","NA",IF(BB58="NO",1,0))</f>
        <v>0</v>
      </c>
      <c r="BC102" s="33" t="s">
        <v>29</v>
      </c>
      <c r="BD102" s="36">
        <f t="shared" ref="BD102" si="814">IF(BD58="NA","NA",IF(BD58="NO",1,0))</f>
        <v>0</v>
      </c>
      <c r="BE102" s="36">
        <f t="shared" ref="BE102:BL102" si="815">IF(BE58="NA","NA",IF(BE58="NO",1,0))</f>
        <v>0</v>
      </c>
      <c r="BF102" s="36">
        <f t="shared" si="815"/>
        <v>0</v>
      </c>
      <c r="BG102" s="36">
        <f t="shared" si="815"/>
        <v>0</v>
      </c>
      <c r="BH102" s="36">
        <f t="shared" si="815"/>
        <v>0</v>
      </c>
      <c r="BI102" s="36">
        <f t="shared" si="815"/>
        <v>0</v>
      </c>
      <c r="BJ102" s="36">
        <f t="shared" si="815"/>
        <v>0</v>
      </c>
      <c r="BK102" s="36">
        <f t="shared" si="815"/>
        <v>0</v>
      </c>
      <c r="BL102" s="36">
        <f t="shared" si="815"/>
        <v>0</v>
      </c>
      <c r="BM102" s="36">
        <f t="shared" ref="BM102" si="816">IF(BM58="NA","NA",IF(BM58="NO",1,0))</f>
        <v>0</v>
      </c>
      <c r="BN102" s="33" t="s">
        <v>29</v>
      </c>
      <c r="BO102" s="36">
        <f>IF(BM58="NA","NA",IF(BM58="NO",1,0))</f>
        <v>0</v>
      </c>
      <c r="BP102" s="36">
        <f t="shared" ref="BP102:BW102" si="817">IF(BP58="NA","NA",IF(BP58="NO",1,0))</f>
        <v>0</v>
      </c>
      <c r="BQ102" s="36">
        <f t="shared" si="817"/>
        <v>0</v>
      </c>
      <c r="BR102" s="36">
        <f t="shared" si="817"/>
        <v>0</v>
      </c>
      <c r="BS102" s="36">
        <f t="shared" si="817"/>
        <v>0</v>
      </c>
      <c r="BT102" s="36">
        <f t="shared" si="817"/>
        <v>0</v>
      </c>
      <c r="BU102" s="36">
        <f t="shared" si="817"/>
        <v>0</v>
      </c>
      <c r="BV102" s="36">
        <f t="shared" si="817"/>
        <v>0</v>
      </c>
      <c r="BW102" s="36">
        <f t="shared" si="817"/>
        <v>0</v>
      </c>
      <c r="BX102" s="36">
        <f t="shared" ref="BX102" si="818">IF(BX58="NA","NA",IF(BX58="NO",1,0))</f>
        <v>0</v>
      </c>
      <c r="BY102" s="33" t="s">
        <v>29</v>
      </c>
      <c r="BZ102" s="36">
        <f>IF(BX58="NA","NA",IF(BX58="NO",1,0))</f>
        <v>0</v>
      </c>
      <c r="CA102" s="36">
        <f t="shared" ref="CA102:CG102" si="819">IF(CA58="NA","NA",IF(CA58="NO",1,0))</f>
        <v>0</v>
      </c>
      <c r="CB102" s="36">
        <f t="shared" si="819"/>
        <v>0</v>
      </c>
      <c r="CC102" s="36">
        <f t="shared" si="819"/>
        <v>0</v>
      </c>
      <c r="CD102" s="36">
        <f t="shared" si="819"/>
        <v>0</v>
      </c>
      <c r="CE102" s="36">
        <f t="shared" si="819"/>
        <v>0</v>
      </c>
      <c r="CF102" s="36">
        <f t="shared" si="819"/>
        <v>0</v>
      </c>
      <c r="CG102" s="36">
        <f t="shared" si="819"/>
        <v>0</v>
      </c>
      <c r="CH102" s="36">
        <f t="shared" ref="CH102:CI102" si="820">IF(CH58="NA","NA",IF(CH58="NO",1,0))</f>
        <v>0</v>
      </c>
      <c r="CI102" s="36">
        <f t="shared" si="820"/>
        <v>0</v>
      </c>
      <c r="CJ102" s="33" t="s">
        <v>29</v>
      </c>
      <c r="CK102" s="36">
        <f t="shared" ref="CK102:CL104" si="821">IF(CH58="NA","NA",IF(CH58="NO",1,0))</f>
        <v>0</v>
      </c>
      <c r="CL102" s="36">
        <f t="shared" si="821"/>
        <v>0</v>
      </c>
      <c r="CM102" s="36">
        <f t="shared" ref="CM102:CR102" si="822">IF(CM58="NA","NA",IF(CM58="NO",1,0))</f>
        <v>0</v>
      </c>
      <c r="CN102" s="36">
        <f t="shared" si="822"/>
        <v>0</v>
      </c>
      <c r="CO102" s="36">
        <f t="shared" si="822"/>
        <v>0</v>
      </c>
      <c r="CP102" s="36">
        <f t="shared" si="822"/>
        <v>0</v>
      </c>
      <c r="CQ102" s="36">
        <f t="shared" si="822"/>
        <v>0</v>
      </c>
      <c r="CR102" s="36">
        <f t="shared" si="822"/>
        <v>0</v>
      </c>
      <c r="CS102" s="36">
        <f t="shared" ref="CS102:CT102" si="823">IF(CS58="NA","NA",IF(CS58="NO",1,0))</f>
        <v>0</v>
      </c>
      <c r="CT102" s="36">
        <f t="shared" si="823"/>
        <v>0</v>
      </c>
      <c r="CU102" s="33" t="s">
        <v>29</v>
      </c>
      <c r="CV102" s="36">
        <f t="shared" ref="CV102:CW104" si="824">IF(CS58="NA","NA",IF(CS58="NO",1,0))</f>
        <v>0</v>
      </c>
      <c r="CW102" s="36">
        <f t="shared" si="824"/>
        <v>0</v>
      </c>
      <c r="CX102" s="36">
        <f t="shared" ref="CX102:DC102" si="825">IF(CX58="NA","NA",IF(CX58="NO",1,0))</f>
        <v>0</v>
      </c>
      <c r="CY102" s="36">
        <f t="shared" si="825"/>
        <v>0</v>
      </c>
      <c r="CZ102" s="36">
        <f t="shared" si="825"/>
        <v>0</v>
      </c>
      <c r="DA102" s="36">
        <f t="shared" si="825"/>
        <v>0</v>
      </c>
      <c r="DB102" s="36">
        <f t="shared" si="825"/>
        <v>0</v>
      </c>
      <c r="DC102" s="36">
        <f t="shared" si="825"/>
        <v>0</v>
      </c>
      <c r="DD102" s="36">
        <f t="shared" ref="DD102:DE102" si="826">IF(DD58="NA","NA",IF(DD58="NO",1,0))</f>
        <v>0</v>
      </c>
      <c r="DE102" s="36">
        <f t="shared" si="826"/>
        <v>0</v>
      </c>
      <c r="DF102" s="33" t="s">
        <v>29</v>
      </c>
      <c r="DG102" s="36">
        <f>IF(DD58="NA","NA",IF(DD58="NO",1,0))</f>
        <v>0</v>
      </c>
      <c r="DH102" s="36">
        <f t="shared" ref="DH102:DI104" si="827">IF(DH58="NA","NA",IF(DH58="NO",1,0))</f>
        <v>0</v>
      </c>
      <c r="DI102" s="36">
        <f t="shared" si="827"/>
        <v>0</v>
      </c>
      <c r="DJ102" s="36">
        <f t="shared" ref="DJ102:DP102" si="828">IF(DJ58="NA","NA",IF(DJ58="NO",1,0))</f>
        <v>0</v>
      </c>
      <c r="DK102" s="36">
        <f t="shared" si="828"/>
        <v>0</v>
      </c>
      <c r="DL102" s="36">
        <f t="shared" si="828"/>
        <v>0</v>
      </c>
      <c r="DM102" s="36">
        <f t="shared" si="828"/>
        <v>0</v>
      </c>
      <c r="DN102" s="36">
        <f t="shared" si="828"/>
        <v>0</v>
      </c>
      <c r="DO102" s="36">
        <f t="shared" si="828"/>
        <v>0</v>
      </c>
      <c r="DP102" s="36">
        <f t="shared" si="828"/>
        <v>0</v>
      </c>
      <c r="DQ102" s="33" t="s">
        <v>29</v>
      </c>
      <c r="DR102" s="36">
        <f t="shared" ref="DR102:EA102" si="829">IF(DR58="NA","NA",IF(DR58="NO",1,0))</f>
        <v>0</v>
      </c>
      <c r="DS102" s="36">
        <f t="shared" si="829"/>
        <v>0</v>
      </c>
      <c r="DT102" s="36">
        <f t="shared" si="829"/>
        <v>0</v>
      </c>
      <c r="DU102" s="36">
        <f t="shared" si="829"/>
        <v>0</v>
      </c>
      <c r="DV102" s="36">
        <f t="shared" si="829"/>
        <v>0</v>
      </c>
      <c r="DW102" s="36">
        <f t="shared" si="829"/>
        <v>0</v>
      </c>
      <c r="DX102" s="36">
        <f t="shared" si="829"/>
        <v>0</v>
      </c>
      <c r="DY102" s="36">
        <f t="shared" si="829"/>
        <v>0</v>
      </c>
      <c r="DZ102" s="36">
        <f t="shared" si="829"/>
        <v>0</v>
      </c>
      <c r="EA102" s="36">
        <f t="shared" si="829"/>
        <v>0</v>
      </c>
      <c r="EB102" s="33" t="s">
        <v>29</v>
      </c>
      <c r="EC102" s="122">
        <f t="shared" ref="EC102:ED104" si="830">IF(EC58="NA","NA",IF(EC58="NO",1,0))</f>
        <v>0</v>
      </c>
      <c r="ED102" s="122">
        <f t="shared" si="830"/>
        <v>0</v>
      </c>
      <c r="EE102" s="122">
        <f t="shared" ref="EE102:EK102" si="831">IF(EE58="NA","NA",IF(EE58="NO",1,0))</f>
        <v>0</v>
      </c>
      <c r="EF102" s="122">
        <f t="shared" si="831"/>
        <v>0</v>
      </c>
      <c r="EG102" s="122">
        <f t="shared" si="831"/>
        <v>0</v>
      </c>
      <c r="EH102" s="122">
        <f t="shared" si="831"/>
        <v>0</v>
      </c>
      <c r="EI102" s="122">
        <f t="shared" si="831"/>
        <v>0</v>
      </c>
      <c r="EJ102" s="122">
        <f t="shared" si="831"/>
        <v>0</v>
      </c>
      <c r="EK102" s="122">
        <f t="shared" si="831"/>
        <v>0</v>
      </c>
      <c r="EL102" s="122">
        <f>IF(EL58="NA","NA",IF(EL58="NO",1,0))</f>
        <v>0</v>
      </c>
      <c r="EM102" s="33" t="s">
        <v>29</v>
      </c>
      <c r="EN102" s="122">
        <f t="shared" ref="EN102:EP104" si="832">IF(EN58="NA","NA",IF(EN58="NO",1,0))</f>
        <v>0</v>
      </c>
      <c r="EO102" s="122">
        <f t="shared" si="832"/>
        <v>0</v>
      </c>
      <c r="EP102" s="122">
        <f t="shared" si="832"/>
        <v>0</v>
      </c>
      <c r="EQ102" s="122">
        <f t="shared" ref="EQ102:EW102" si="833">IF(EQ58="NA","NA",IF(EQ58="NO",1,0))</f>
        <v>0</v>
      </c>
      <c r="ER102" s="122">
        <f t="shared" si="833"/>
        <v>0</v>
      </c>
      <c r="ES102" s="122">
        <f t="shared" si="833"/>
        <v>0</v>
      </c>
      <c r="ET102" s="122">
        <f t="shared" si="833"/>
        <v>0</v>
      </c>
      <c r="EU102" s="122">
        <f t="shared" si="833"/>
        <v>0</v>
      </c>
      <c r="EV102" s="122">
        <f t="shared" si="833"/>
        <v>0</v>
      </c>
      <c r="EW102" s="122">
        <f t="shared" si="833"/>
        <v>0</v>
      </c>
      <c r="EX102" s="33" t="s">
        <v>29</v>
      </c>
      <c r="EY102" s="122">
        <f t="shared" ref="EY102:EZ102" si="834">IF(EY58="NA","NA",IF(EY58="NO",1,0))</f>
        <v>0</v>
      </c>
      <c r="EZ102" s="122">
        <f t="shared" si="834"/>
        <v>0</v>
      </c>
      <c r="FA102" s="10">
        <f>SUM(B102:EW102)</f>
        <v>0</v>
      </c>
      <c r="FB102" s="10"/>
      <c r="FC102" s="13">
        <f>100-FC82</f>
        <v>0</v>
      </c>
      <c r="FI102" s="66"/>
      <c r="FJ102" s="136" t="s">
        <v>106</v>
      </c>
      <c r="FK102" s="137" t="s">
        <v>106</v>
      </c>
      <c r="FL102" s="137" t="s">
        <v>106</v>
      </c>
      <c r="FM102" s="137" t="s">
        <v>106</v>
      </c>
      <c r="FN102" s="137" t="s">
        <v>106</v>
      </c>
      <c r="FO102" s="137">
        <v>0</v>
      </c>
      <c r="FP102" s="137">
        <v>0</v>
      </c>
      <c r="FQ102" s="137">
        <v>0</v>
      </c>
      <c r="FR102" s="58">
        <v>29</v>
      </c>
    </row>
    <row r="103" spans="1:174" ht="10.8" thickBot="1" x14ac:dyDescent="0.25">
      <c r="A103" s="33" t="s">
        <v>30</v>
      </c>
      <c r="B103" s="36">
        <f t="shared" si="724"/>
        <v>0</v>
      </c>
      <c r="C103" s="36">
        <f t="shared" si="724"/>
        <v>0</v>
      </c>
      <c r="D103" s="36">
        <f t="shared" si="724"/>
        <v>0</v>
      </c>
      <c r="E103" s="36">
        <f t="shared" si="724"/>
        <v>0</v>
      </c>
      <c r="F103" s="36">
        <f t="shared" si="724"/>
        <v>0</v>
      </c>
      <c r="G103" s="36">
        <f t="shared" si="724"/>
        <v>0</v>
      </c>
      <c r="H103" s="36">
        <f t="shared" si="724"/>
        <v>0</v>
      </c>
      <c r="I103" s="36">
        <f t="shared" si="724"/>
        <v>0</v>
      </c>
      <c r="J103" s="36">
        <f t="shared" si="724"/>
        <v>0</v>
      </c>
      <c r="K103" s="36">
        <f t="shared" si="724"/>
        <v>0</v>
      </c>
      <c r="L103" s="33" t="s">
        <v>30</v>
      </c>
      <c r="M103" s="36">
        <f t="shared" ref="M103:U103" si="835">IF(M59="NA","NA",IF(M59="NO",1,0))</f>
        <v>0</v>
      </c>
      <c r="N103" s="36">
        <f t="shared" si="835"/>
        <v>0</v>
      </c>
      <c r="O103" s="36">
        <f t="shared" si="835"/>
        <v>0</v>
      </c>
      <c r="P103" s="36">
        <f t="shared" si="835"/>
        <v>0</v>
      </c>
      <c r="Q103" s="36">
        <f t="shared" si="835"/>
        <v>0</v>
      </c>
      <c r="R103" s="36">
        <f t="shared" si="835"/>
        <v>0</v>
      </c>
      <c r="S103" s="36">
        <f t="shared" si="835"/>
        <v>0</v>
      </c>
      <c r="T103" s="36">
        <f t="shared" si="835"/>
        <v>0</v>
      </c>
      <c r="U103" s="36">
        <f t="shared" si="835"/>
        <v>0</v>
      </c>
      <c r="V103" s="33" t="s">
        <v>30</v>
      </c>
      <c r="W103" s="36">
        <f t="shared" ref="W103:AE103" si="836">IF(W59="NA","NA",IF(W59="NO",1,0))</f>
        <v>0</v>
      </c>
      <c r="X103" s="36">
        <f t="shared" si="836"/>
        <v>0</v>
      </c>
      <c r="Y103" s="36">
        <f t="shared" si="836"/>
        <v>0</v>
      </c>
      <c r="Z103" s="36">
        <f t="shared" si="836"/>
        <v>0</v>
      </c>
      <c r="AA103" s="36">
        <f t="shared" si="836"/>
        <v>0</v>
      </c>
      <c r="AB103" s="36">
        <f t="shared" si="836"/>
        <v>0</v>
      </c>
      <c r="AC103" s="36">
        <f t="shared" si="836"/>
        <v>0</v>
      </c>
      <c r="AD103" s="36">
        <f t="shared" si="836"/>
        <v>0</v>
      </c>
      <c r="AE103" s="36">
        <f t="shared" si="836"/>
        <v>0</v>
      </c>
      <c r="AF103" s="36">
        <f t="shared" ref="AF103" si="837">IF(AF59="NA","NA",IF(AF59="NO",1,0))</f>
        <v>0</v>
      </c>
      <c r="AG103" s="33" t="s">
        <v>30</v>
      </c>
      <c r="AH103" s="36">
        <f t="shared" ref="AH103" si="838">IF(AH59="NA","NA",IF(AH59="NO",1,0))</f>
        <v>0</v>
      </c>
      <c r="AI103" s="36">
        <f t="shared" ref="AI103:AP103" si="839">IF(AI59="NA","NA",IF(AI59="NO",1,0))</f>
        <v>0</v>
      </c>
      <c r="AJ103" s="36">
        <f t="shared" si="839"/>
        <v>0</v>
      </c>
      <c r="AK103" s="36">
        <f t="shared" si="839"/>
        <v>0</v>
      </c>
      <c r="AL103" s="36">
        <f t="shared" si="839"/>
        <v>0</v>
      </c>
      <c r="AM103" s="36">
        <f t="shared" si="839"/>
        <v>0</v>
      </c>
      <c r="AN103" s="36">
        <f t="shared" si="839"/>
        <v>0</v>
      </c>
      <c r="AO103" s="36">
        <f t="shared" si="839"/>
        <v>0</v>
      </c>
      <c r="AP103" s="36">
        <f t="shared" si="839"/>
        <v>0</v>
      </c>
      <c r="AQ103" s="36">
        <f t="shared" ref="AQ103" si="840">IF(AQ59="NA","NA",IF(AQ59="NO",1,0))</f>
        <v>0</v>
      </c>
      <c r="AR103" s="33" t="s">
        <v>30</v>
      </c>
      <c r="AS103" s="36">
        <f t="shared" ref="AS103" si="841">IF(AS59="NA","NA",IF(AS59="NO",1,0))</f>
        <v>0</v>
      </c>
      <c r="AT103" s="36">
        <f t="shared" ref="AT103:BA103" si="842">IF(AT59="NA","NA",IF(AT59="NO",1,0))</f>
        <v>0</v>
      </c>
      <c r="AU103" s="36">
        <f t="shared" si="842"/>
        <v>0</v>
      </c>
      <c r="AV103" s="36">
        <f t="shared" si="842"/>
        <v>0</v>
      </c>
      <c r="AW103" s="36">
        <f t="shared" si="842"/>
        <v>0</v>
      </c>
      <c r="AX103" s="36">
        <f t="shared" si="842"/>
        <v>0</v>
      </c>
      <c r="AY103" s="36">
        <f t="shared" si="842"/>
        <v>0</v>
      </c>
      <c r="AZ103" s="36">
        <f t="shared" si="842"/>
        <v>0</v>
      </c>
      <c r="BA103" s="36">
        <f t="shared" si="842"/>
        <v>0</v>
      </c>
      <c r="BB103" s="36">
        <f t="shared" ref="BB103" si="843">IF(BB59="NA","NA",IF(BB59="NO",1,0))</f>
        <v>0</v>
      </c>
      <c r="BC103" s="33" t="s">
        <v>30</v>
      </c>
      <c r="BD103" s="36">
        <f t="shared" ref="BD103" si="844">IF(BD59="NA","NA",IF(BD59="NO",1,0))</f>
        <v>0</v>
      </c>
      <c r="BE103" s="36">
        <f t="shared" ref="BE103:BL103" si="845">IF(BE59="NA","NA",IF(BE59="NO",1,0))</f>
        <v>0</v>
      </c>
      <c r="BF103" s="36">
        <f t="shared" si="845"/>
        <v>0</v>
      </c>
      <c r="BG103" s="36">
        <f t="shared" si="845"/>
        <v>0</v>
      </c>
      <c r="BH103" s="36">
        <f t="shared" si="845"/>
        <v>0</v>
      </c>
      <c r="BI103" s="36">
        <f t="shared" si="845"/>
        <v>0</v>
      </c>
      <c r="BJ103" s="36">
        <f t="shared" si="845"/>
        <v>0</v>
      </c>
      <c r="BK103" s="36">
        <f t="shared" si="845"/>
        <v>0</v>
      </c>
      <c r="BL103" s="36">
        <f t="shared" si="845"/>
        <v>0</v>
      </c>
      <c r="BM103" s="36">
        <f t="shared" ref="BM103" si="846">IF(BM59="NA","NA",IF(BM59="NO",1,0))</f>
        <v>0</v>
      </c>
      <c r="BN103" s="33" t="s">
        <v>30</v>
      </c>
      <c r="BO103" s="36">
        <f>IF(BM59="NA","NA",IF(BM59="NO",1,0))</f>
        <v>0</v>
      </c>
      <c r="BP103" s="36">
        <f t="shared" ref="BP103:BW103" si="847">IF(BP59="NA","NA",IF(BP59="NO",1,0))</f>
        <v>0</v>
      </c>
      <c r="BQ103" s="36">
        <f t="shared" si="847"/>
        <v>0</v>
      </c>
      <c r="BR103" s="36">
        <f t="shared" si="847"/>
        <v>0</v>
      </c>
      <c r="BS103" s="36">
        <f t="shared" si="847"/>
        <v>0</v>
      </c>
      <c r="BT103" s="36">
        <f t="shared" si="847"/>
        <v>0</v>
      </c>
      <c r="BU103" s="36">
        <f t="shared" si="847"/>
        <v>0</v>
      </c>
      <c r="BV103" s="36">
        <f t="shared" si="847"/>
        <v>0</v>
      </c>
      <c r="BW103" s="36">
        <f t="shared" si="847"/>
        <v>0</v>
      </c>
      <c r="BX103" s="36">
        <f t="shared" ref="BX103" si="848">IF(BX59="NA","NA",IF(BX59="NO",1,0))</f>
        <v>0</v>
      </c>
      <c r="BY103" s="33" t="s">
        <v>30</v>
      </c>
      <c r="BZ103" s="36">
        <f>IF(BX59="NA","NA",IF(BX59="NO",1,0))</f>
        <v>0</v>
      </c>
      <c r="CA103" s="36">
        <f t="shared" ref="CA103:CG103" si="849">IF(CA59="NA","NA",IF(CA59="NO",1,0))</f>
        <v>0</v>
      </c>
      <c r="CB103" s="36">
        <f t="shared" si="849"/>
        <v>0</v>
      </c>
      <c r="CC103" s="36">
        <f t="shared" si="849"/>
        <v>0</v>
      </c>
      <c r="CD103" s="36">
        <f t="shared" si="849"/>
        <v>0</v>
      </c>
      <c r="CE103" s="36">
        <f t="shared" si="849"/>
        <v>0</v>
      </c>
      <c r="CF103" s="36">
        <f t="shared" si="849"/>
        <v>0</v>
      </c>
      <c r="CG103" s="36">
        <f t="shared" si="849"/>
        <v>0</v>
      </c>
      <c r="CH103" s="36">
        <f t="shared" ref="CH103:CI103" si="850">IF(CH59="NA","NA",IF(CH59="NO",1,0))</f>
        <v>0</v>
      </c>
      <c r="CI103" s="36">
        <f t="shared" si="850"/>
        <v>0</v>
      </c>
      <c r="CJ103" s="33" t="s">
        <v>30</v>
      </c>
      <c r="CK103" s="36">
        <f t="shared" si="821"/>
        <v>0</v>
      </c>
      <c r="CL103" s="36">
        <f t="shared" si="821"/>
        <v>0</v>
      </c>
      <c r="CM103" s="36">
        <f t="shared" ref="CM103:CR103" si="851">IF(CM59="NA","NA",IF(CM59="NO",1,0))</f>
        <v>0</v>
      </c>
      <c r="CN103" s="36">
        <f t="shared" si="851"/>
        <v>0</v>
      </c>
      <c r="CO103" s="36">
        <f t="shared" si="851"/>
        <v>0</v>
      </c>
      <c r="CP103" s="36">
        <f t="shared" si="851"/>
        <v>0</v>
      </c>
      <c r="CQ103" s="36">
        <f t="shared" si="851"/>
        <v>0</v>
      </c>
      <c r="CR103" s="36">
        <f t="shared" si="851"/>
        <v>0</v>
      </c>
      <c r="CS103" s="36">
        <f t="shared" ref="CS103:CT103" si="852">IF(CS59="NA","NA",IF(CS59="NO",1,0))</f>
        <v>0</v>
      </c>
      <c r="CT103" s="36">
        <f t="shared" si="852"/>
        <v>0</v>
      </c>
      <c r="CU103" s="33" t="s">
        <v>30</v>
      </c>
      <c r="CV103" s="36">
        <f t="shared" si="824"/>
        <v>0</v>
      </c>
      <c r="CW103" s="36">
        <f t="shared" si="824"/>
        <v>0</v>
      </c>
      <c r="CX103" s="36">
        <f t="shared" ref="CX103:DC103" si="853">IF(CX59="NA","NA",IF(CX59="NO",1,0))</f>
        <v>0</v>
      </c>
      <c r="CY103" s="36">
        <f t="shared" si="853"/>
        <v>0</v>
      </c>
      <c r="CZ103" s="36">
        <f t="shared" si="853"/>
        <v>0</v>
      </c>
      <c r="DA103" s="36">
        <f t="shared" si="853"/>
        <v>0</v>
      </c>
      <c r="DB103" s="36">
        <f t="shared" si="853"/>
        <v>0</v>
      </c>
      <c r="DC103" s="36">
        <f t="shared" si="853"/>
        <v>0</v>
      </c>
      <c r="DD103" s="36">
        <f t="shared" ref="DD103:DE103" si="854">IF(DD59="NA","NA",IF(DD59="NO",1,0))</f>
        <v>0</v>
      </c>
      <c r="DE103" s="36">
        <f t="shared" si="854"/>
        <v>0</v>
      </c>
      <c r="DF103" s="33" t="s">
        <v>30</v>
      </c>
      <c r="DG103" s="36">
        <f>IF(DD59="NA","NA",IF(DD59="NO",1,0))</f>
        <v>0</v>
      </c>
      <c r="DH103" s="36">
        <f t="shared" si="827"/>
        <v>0</v>
      </c>
      <c r="DI103" s="36">
        <f t="shared" si="827"/>
        <v>0</v>
      </c>
      <c r="DJ103" s="36">
        <f t="shared" ref="DJ103:DP103" si="855">IF(DJ59="NA","NA",IF(DJ59="NO",1,0))</f>
        <v>0</v>
      </c>
      <c r="DK103" s="36">
        <f t="shared" si="855"/>
        <v>0</v>
      </c>
      <c r="DL103" s="36">
        <f t="shared" si="855"/>
        <v>0</v>
      </c>
      <c r="DM103" s="36">
        <f t="shared" si="855"/>
        <v>0</v>
      </c>
      <c r="DN103" s="36">
        <f t="shared" si="855"/>
        <v>0</v>
      </c>
      <c r="DO103" s="36">
        <f t="shared" si="855"/>
        <v>0</v>
      </c>
      <c r="DP103" s="36">
        <f t="shared" si="855"/>
        <v>0</v>
      </c>
      <c r="DQ103" s="33" t="s">
        <v>30</v>
      </c>
      <c r="DR103" s="36">
        <f t="shared" ref="DR103:EA103" si="856">IF(DR59="NA","NA",IF(DR59="NO",1,0))</f>
        <v>0</v>
      </c>
      <c r="DS103" s="36">
        <f t="shared" si="856"/>
        <v>0</v>
      </c>
      <c r="DT103" s="36">
        <f t="shared" si="856"/>
        <v>0</v>
      </c>
      <c r="DU103" s="36">
        <f t="shared" si="856"/>
        <v>0</v>
      </c>
      <c r="DV103" s="36">
        <f t="shared" si="856"/>
        <v>0</v>
      </c>
      <c r="DW103" s="36">
        <f t="shared" si="856"/>
        <v>0</v>
      </c>
      <c r="DX103" s="36">
        <f t="shared" si="856"/>
        <v>0</v>
      </c>
      <c r="DY103" s="36">
        <f t="shared" si="856"/>
        <v>0</v>
      </c>
      <c r="DZ103" s="36">
        <f t="shared" si="856"/>
        <v>0</v>
      </c>
      <c r="EA103" s="36">
        <f t="shared" si="856"/>
        <v>0</v>
      </c>
      <c r="EB103" s="33" t="s">
        <v>30</v>
      </c>
      <c r="EC103" s="122">
        <f t="shared" si="830"/>
        <v>0</v>
      </c>
      <c r="ED103" s="122">
        <f t="shared" si="830"/>
        <v>0</v>
      </c>
      <c r="EE103" s="122">
        <f t="shared" ref="EE103:EK103" si="857">IF(EE59="NA","NA",IF(EE59="NO",1,0))</f>
        <v>0</v>
      </c>
      <c r="EF103" s="122">
        <f t="shared" si="857"/>
        <v>0</v>
      </c>
      <c r="EG103" s="122">
        <f t="shared" si="857"/>
        <v>0</v>
      </c>
      <c r="EH103" s="122">
        <f t="shared" si="857"/>
        <v>0</v>
      </c>
      <c r="EI103" s="122">
        <f t="shared" si="857"/>
        <v>0</v>
      </c>
      <c r="EJ103" s="122">
        <f t="shared" si="857"/>
        <v>0</v>
      </c>
      <c r="EK103" s="122">
        <f t="shared" si="857"/>
        <v>0</v>
      </c>
      <c r="EL103" s="122">
        <f>IF(EL59="NA","NA",IF(EL59="NO",1,0))</f>
        <v>0</v>
      </c>
      <c r="EM103" s="33" t="s">
        <v>30</v>
      </c>
      <c r="EN103" s="122">
        <f t="shared" si="832"/>
        <v>0</v>
      </c>
      <c r="EO103" s="122">
        <f t="shared" si="832"/>
        <v>0</v>
      </c>
      <c r="EP103" s="122">
        <f t="shared" si="832"/>
        <v>0</v>
      </c>
      <c r="EQ103" s="122">
        <f t="shared" ref="EQ103:EW103" si="858">IF(EQ59="NA","NA",IF(EQ59="NO",1,0))</f>
        <v>0</v>
      </c>
      <c r="ER103" s="122">
        <f t="shared" si="858"/>
        <v>0</v>
      </c>
      <c r="ES103" s="122">
        <f t="shared" si="858"/>
        <v>0</v>
      </c>
      <c r="ET103" s="122">
        <f t="shared" si="858"/>
        <v>0</v>
      </c>
      <c r="EU103" s="122">
        <f t="shared" si="858"/>
        <v>0</v>
      </c>
      <c r="EV103" s="122">
        <f t="shared" si="858"/>
        <v>0</v>
      </c>
      <c r="EW103" s="122">
        <f t="shared" si="858"/>
        <v>0</v>
      </c>
      <c r="EX103" s="33" t="s">
        <v>30</v>
      </c>
      <c r="EY103" s="122">
        <f t="shared" ref="EY103:EZ103" si="859">IF(EY59="NA","NA",IF(EY59="NO",1,0))</f>
        <v>0</v>
      </c>
      <c r="EZ103" s="122">
        <f t="shared" si="859"/>
        <v>0</v>
      </c>
      <c r="FA103" s="10">
        <f>SUM(B103:EW103)</f>
        <v>0</v>
      </c>
      <c r="FB103" s="10"/>
      <c r="FC103" s="13">
        <f>100-FC83</f>
        <v>0</v>
      </c>
      <c r="FI103" s="67"/>
      <c r="FJ103" s="136">
        <v>132</v>
      </c>
      <c r="FK103" s="137"/>
      <c r="FL103" s="137"/>
      <c r="FM103" s="137"/>
      <c r="FN103" s="137"/>
      <c r="FO103" s="137"/>
      <c r="FP103" s="137"/>
      <c r="FQ103" s="137"/>
      <c r="FR103" s="58">
        <v>30</v>
      </c>
    </row>
    <row r="104" spans="1:174" ht="10.8" thickBot="1" x14ac:dyDescent="0.25">
      <c r="A104" s="33" t="s">
        <v>31</v>
      </c>
      <c r="B104" s="36">
        <f t="shared" si="724"/>
        <v>0</v>
      </c>
      <c r="C104" s="36">
        <f t="shared" si="724"/>
        <v>0</v>
      </c>
      <c r="D104" s="36">
        <f t="shared" si="724"/>
        <v>0</v>
      </c>
      <c r="E104" s="36">
        <f t="shared" si="724"/>
        <v>0</v>
      </c>
      <c r="F104" s="36">
        <f t="shared" si="724"/>
        <v>0</v>
      </c>
      <c r="G104" s="36">
        <f t="shared" si="724"/>
        <v>0</v>
      </c>
      <c r="H104" s="36">
        <f t="shared" si="724"/>
        <v>0</v>
      </c>
      <c r="I104" s="36">
        <f t="shared" si="724"/>
        <v>0</v>
      </c>
      <c r="J104" s="36">
        <f t="shared" si="724"/>
        <v>0</v>
      </c>
      <c r="K104" s="36">
        <f t="shared" si="724"/>
        <v>0</v>
      </c>
      <c r="L104" s="33" t="s">
        <v>31</v>
      </c>
      <c r="M104" s="36">
        <f t="shared" ref="M104:U104" si="860">IF(M60="NA","NA",IF(M60="NO",1,0))</f>
        <v>0</v>
      </c>
      <c r="N104" s="36">
        <f t="shared" si="860"/>
        <v>0</v>
      </c>
      <c r="O104" s="36">
        <f t="shared" si="860"/>
        <v>0</v>
      </c>
      <c r="P104" s="36">
        <f t="shared" si="860"/>
        <v>0</v>
      </c>
      <c r="Q104" s="36">
        <f t="shared" si="860"/>
        <v>0</v>
      </c>
      <c r="R104" s="36">
        <f t="shared" si="860"/>
        <v>0</v>
      </c>
      <c r="S104" s="36">
        <f t="shared" si="860"/>
        <v>0</v>
      </c>
      <c r="T104" s="36">
        <f t="shared" si="860"/>
        <v>0</v>
      </c>
      <c r="U104" s="36">
        <f t="shared" si="860"/>
        <v>0</v>
      </c>
      <c r="V104" s="33" t="s">
        <v>31</v>
      </c>
      <c r="W104" s="36">
        <f t="shared" ref="W104:AE104" si="861">IF(W60="NA","NA",IF(W60="NO",1,0))</f>
        <v>0</v>
      </c>
      <c r="X104" s="36">
        <f t="shared" si="861"/>
        <v>0</v>
      </c>
      <c r="Y104" s="36">
        <f t="shared" si="861"/>
        <v>0</v>
      </c>
      <c r="Z104" s="36">
        <f t="shared" si="861"/>
        <v>0</v>
      </c>
      <c r="AA104" s="36">
        <f t="shared" si="861"/>
        <v>0</v>
      </c>
      <c r="AB104" s="36">
        <f t="shared" si="861"/>
        <v>0</v>
      </c>
      <c r="AC104" s="36">
        <f t="shared" si="861"/>
        <v>0</v>
      </c>
      <c r="AD104" s="36">
        <f t="shared" si="861"/>
        <v>0</v>
      </c>
      <c r="AE104" s="36">
        <f t="shared" si="861"/>
        <v>0</v>
      </c>
      <c r="AF104" s="36">
        <f t="shared" ref="AF104" si="862">IF(AF60="NA","NA",IF(AF60="NO",1,0))</f>
        <v>0</v>
      </c>
      <c r="AG104" s="33" t="s">
        <v>31</v>
      </c>
      <c r="AH104" s="36">
        <f t="shared" ref="AH104" si="863">IF(AH60="NA","NA",IF(AH60="NO",1,0))</f>
        <v>0</v>
      </c>
      <c r="AI104" s="36">
        <f t="shared" ref="AI104:AP104" si="864">IF(AI60="NA","NA",IF(AI60="NO",1,0))</f>
        <v>0</v>
      </c>
      <c r="AJ104" s="36">
        <f t="shared" si="864"/>
        <v>0</v>
      </c>
      <c r="AK104" s="36">
        <f t="shared" si="864"/>
        <v>0</v>
      </c>
      <c r="AL104" s="36">
        <f t="shared" si="864"/>
        <v>0</v>
      </c>
      <c r="AM104" s="36">
        <f t="shared" si="864"/>
        <v>0</v>
      </c>
      <c r="AN104" s="36">
        <f t="shared" si="864"/>
        <v>0</v>
      </c>
      <c r="AO104" s="36">
        <f t="shared" si="864"/>
        <v>0</v>
      </c>
      <c r="AP104" s="36">
        <f t="shared" si="864"/>
        <v>0</v>
      </c>
      <c r="AQ104" s="36">
        <f t="shared" ref="AQ104" si="865">IF(AQ60="NA","NA",IF(AQ60="NO",1,0))</f>
        <v>0</v>
      </c>
      <c r="AR104" s="33" t="s">
        <v>31</v>
      </c>
      <c r="AS104" s="36">
        <f t="shared" ref="AS104" si="866">IF(AS60="NA","NA",IF(AS60="NO",1,0))</f>
        <v>0</v>
      </c>
      <c r="AT104" s="36">
        <f t="shared" ref="AT104:BA104" si="867">IF(AT60="NA","NA",IF(AT60="NO",1,0))</f>
        <v>0</v>
      </c>
      <c r="AU104" s="36">
        <f t="shared" si="867"/>
        <v>0</v>
      </c>
      <c r="AV104" s="36">
        <f t="shared" si="867"/>
        <v>0</v>
      </c>
      <c r="AW104" s="36">
        <f t="shared" si="867"/>
        <v>0</v>
      </c>
      <c r="AX104" s="36">
        <f t="shared" si="867"/>
        <v>0</v>
      </c>
      <c r="AY104" s="36">
        <f t="shared" si="867"/>
        <v>0</v>
      </c>
      <c r="AZ104" s="36">
        <f t="shared" si="867"/>
        <v>0</v>
      </c>
      <c r="BA104" s="36">
        <f t="shared" si="867"/>
        <v>0</v>
      </c>
      <c r="BB104" s="36">
        <f t="shared" ref="BB104" si="868">IF(BB60="NA","NA",IF(BB60="NO",1,0))</f>
        <v>0</v>
      </c>
      <c r="BC104" s="33" t="s">
        <v>31</v>
      </c>
      <c r="BD104" s="36">
        <f t="shared" ref="BD104" si="869">IF(BD60="NA","NA",IF(BD60="NO",1,0))</f>
        <v>0</v>
      </c>
      <c r="BE104" s="36">
        <f t="shared" ref="BE104:BL104" si="870">IF(BE60="NA","NA",IF(BE60="NO",1,0))</f>
        <v>0</v>
      </c>
      <c r="BF104" s="36">
        <f t="shared" si="870"/>
        <v>0</v>
      </c>
      <c r="BG104" s="36">
        <f t="shared" si="870"/>
        <v>0</v>
      </c>
      <c r="BH104" s="36">
        <f t="shared" si="870"/>
        <v>0</v>
      </c>
      <c r="BI104" s="36">
        <f t="shared" si="870"/>
        <v>0</v>
      </c>
      <c r="BJ104" s="36">
        <f t="shared" si="870"/>
        <v>0</v>
      </c>
      <c r="BK104" s="36">
        <f t="shared" si="870"/>
        <v>0</v>
      </c>
      <c r="BL104" s="36">
        <f t="shared" si="870"/>
        <v>0</v>
      </c>
      <c r="BM104" s="36">
        <f t="shared" ref="BM104" si="871">IF(BM60="NA","NA",IF(BM60="NO",1,0))</f>
        <v>0</v>
      </c>
      <c r="BN104" s="33" t="s">
        <v>31</v>
      </c>
      <c r="BO104" s="36">
        <f>IF(BM60="NA","NA",IF(BM60="NO",1,0))</f>
        <v>0</v>
      </c>
      <c r="BP104" s="36">
        <f t="shared" ref="BP104:BW104" si="872">IF(BP60="NA","NA",IF(BP60="NO",1,0))</f>
        <v>0</v>
      </c>
      <c r="BQ104" s="36">
        <f t="shared" si="872"/>
        <v>0</v>
      </c>
      <c r="BR104" s="36">
        <f t="shared" si="872"/>
        <v>0</v>
      </c>
      <c r="BS104" s="36">
        <f t="shared" si="872"/>
        <v>0</v>
      </c>
      <c r="BT104" s="36">
        <f t="shared" si="872"/>
        <v>0</v>
      </c>
      <c r="BU104" s="36">
        <f t="shared" si="872"/>
        <v>0</v>
      </c>
      <c r="BV104" s="36">
        <f t="shared" si="872"/>
        <v>0</v>
      </c>
      <c r="BW104" s="36">
        <f t="shared" si="872"/>
        <v>0</v>
      </c>
      <c r="BX104" s="36">
        <f t="shared" ref="BX104" si="873">IF(BX60="NA","NA",IF(BX60="NO",1,0))</f>
        <v>0</v>
      </c>
      <c r="BY104" s="33" t="s">
        <v>31</v>
      </c>
      <c r="BZ104" s="36">
        <f>IF(BX60="NA","NA",IF(BX60="NO",1,0))</f>
        <v>0</v>
      </c>
      <c r="CA104" s="36">
        <f t="shared" ref="CA104:CG104" si="874">IF(CA60="NA","NA",IF(CA60="NO",1,0))</f>
        <v>0</v>
      </c>
      <c r="CB104" s="36">
        <f t="shared" si="874"/>
        <v>0</v>
      </c>
      <c r="CC104" s="36">
        <f t="shared" si="874"/>
        <v>0</v>
      </c>
      <c r="CD104" s="36">
        <f t="shared" si="874"/>
        <v>0</v>
      </c>
      <c r="CE104" s="36">
        <f t="shared" si="874"/>
        <v>0</v>
      </c>
      <c r="CF104" s="36">
        <f t="shared" si="874"/>
        <v>0</v>
      </c>
      <c r="CG104" s="36">
        <f t="shared" si="874"/>
        <v>0</v>
      </c>
      <c r="CH104" s="36">
        <f t="shared" ref="CH104:CI104" si="875">IF(CH60="NA","NA",IF(CH60="NO",1,0))</f>
        <v>0</v>
      </c>
      <c r="CI104" s="36">
        <f t="shared" si="875"/>
        <v>0</v>
      </c>
      <c r="CJ104" s="33" t="s">
        <v>31</v>
      </c>
      <c r="CK104" s="36">
        <f t="shared" si="821"/>
        <v>0</v>
      </c>
      <c r="CL104" s="36">
        <f t="shared" si="821"/>
        <v>0</v>
      </c>
      <c r="CM104" s="36">
        <f t="shared" ref="CM104:CR104" si="876">IF(CM60="NA","NA",IF(CM60="NO",1,0))</f>
        <v>0</v>
      </c>
      <c r="CN104" s="36">
        <f t="shared" si="876"/>
        <v>0</v>
      </c>
      <c r="CO104" s="36">
        <f t="shared" si="876"/>
        <v>0</v>
      </c>
      <c r="CP104" s="36">
        <f t="shared" si="876"/>
        <v>0</v>
      </c>
      <c r="CQ104" s="36">
        <f t="shared" si="876"/>
        <v>0</v>
      </c>
      <c r="CR104" s="36">
        <f t="shared" si="876"/>
        <v>0</v>
      </c>
      <c r="CS104" s="36">
        <f t="shared" ref="CS104:CT104" si="877">IF(CS60="NA","NA",IF(CS60="NO",1,0))</f>
        <v>0</v>
      </c>
      <c r="CT104" s="36">
        <f t="shared" si="877"/>
        <v>0</v>
      </c>
      <c r="CU104" s="33" t="s">
        <v>31</v>
      </c>
      <c r="CV104" s="36">
        <f t="shared" si="824"/>
        <v>0</v>
      </c>
      <c r="CW104" s="36">
        <f t="shared" si="824"/>
        <v>0</v>
      </c>
      <c r="CX104" s="36">
        <f t="shared" ref="CX104:DC104" si="878">IF(CX60="NA","NA",IF(CX60="NO",1,0))</f>
        <v>0</v>
      </c>
      <c r="CY104" s="36">
        <f t="shared" si="878"/>
        <v>0</v>
      </c>
      <c r="CZ104" s="36">
        <f t="shared" si="878"/>
        <v>0</v>
      </c>
      <c r="DA104" s="36">
        <f t="shared" si="878"/>
        <v>0</v>
      </c>
      <c r="DB104" s="36">
        <f t="shared" si="878"/>
        <v>0</v>
      </c>
      <c r="DC104" s="36">
        <f t="shared" si="878"/>
        <v>0</v>
      </c>
      <c r="DD104" s="36">
        <f t="shared" ref="DD104:DE104" si="879">IF(DD60="NA","NA",IF(DD60="NO",1,0))</f>
        <v>0</v>
      </c>
      <c r="DE104" s="36">
        <f t="shared" si="879"/>
        <v>0</v>
      </c>
      <c r="DF104" s="33" t="s">
        <v>31</v>
      </c>
      <c r="DG104" s="36">
        <f>IF(DD60="NA","NA",IF(DD60="NO",1,0))</f>
        <v>0</v>
      </c>
      <c r="DH104" s="36">
        <f t="shared" si="827"/>
        <v>0</v>
      </c>
      <c r="DI104" s="36">
        <f t="shared" si="827"/>
        <v>0</v>
      </c>
      <c r="DJ104" s="36">
        <f t="shared" ref="DJ104:DP104" si="880">IF(DJ60="NA","NA",IF(DJ60="NO",1,0))</f>
        <v>0</v>
      </c>
      <c r="DK104" s="36">
        <f t="shared" si="880"/>
        <v>0</v>
      </c>
      <c r="DL104" s="36">
        <f t="shared" si="880"/>
        <v>0</v>
      </c>
      <c r="DM104" s="36">
        <f t="shared" si="880"/>
        <v>0</v>
      </c>
      <c r="DN104" s="36">
        <f t="shared" si="880"/>
        <v>0</v>
      </c>
      <c r="DO104" s="36">
        <f t="shared" si="880"/>
        <v>0</v>
      </c>
      <c r="DP104" s="36">
        <f t="shared" si="880"/>
        <v>0</v>
      </c>
      <c r="DQ104" s="33" t="s">
        <v>31</v>
      </c>
      <c r="DR104" s="36">
        <f t="shared" ref="DR104:EA104" si="881">IF(DR60="NA","NA",IF(DR60="NO",1,0))</f>
        <v>0</v>
      </c>
      <c r="DS104" s="36">
        <f t="shared" si="881"/>
        <v>0</v>
      </c>
      <c r="DT104" s="36">
        <f t="shared" si="881"/>
        <v>0</v>
      </c>
      <c r="DU104" s="36">
        <f t="shared" si="881"/>
        <v>0</v>
      </c>
      <c r="DV104" s="36">
        <f t="shared" si="881"/>
        <v>0</v>
      </c>
      <c r="DW104" s="36">
        <f t="shared" si="881"/>
        <v>0</v>
      </c>
      <c r="DX104" s="36">
        <f t="shared" si="881"/>
        <v>0</v>
      </c>
      <c r="DY104" s="36">
        <f t="shared" si="881"/>
        <v>0</v>
      </c>
      <c r="DZ104" s="36">
        <f t="shared" si="881"/>
        <v>0</v>
      </c>
      <c r="EA104" s="36">
        <f t="shared" si="881"/>
        <v>0</v>
      </c>
      <c r="EB104" s="33" t="s">
        <v>31</v>
      </c>
      <c r="EC104" s="122">
        <f t="shared" si="830"/>
        <v>0</v>
      </c>
      <c r="ED104" s="122">
        <f t="shared" si="830"/>
        <v>0</v>
      </c>
      <c r="EE104" s="122">
        <f t="shared" ref="EE104:EK104" si="882">IF(EE60="NA","NA",IF(EE60="NO",1,0))</f>
        <v>0</v>
      </c>
      <c r="EF104" s="122">
        <f t="shared" si="882"/>
        <v>0</v>
      </c>
      <c r="EG104" s="122">
        <f t="shared" si="882"/>
        <v>0</v>
      </c>
      <c r="EH104" s="122">
        <f t="shared" si="882"/>
        <v>0</v>
      </c>
      <c r="EI104" s="122">
        <f t="shared" si="882"/>
        <v>0</v>
      </c>
      <c r="EJ104" s="122">
        <f t="shared" si="882"/>
        <v>0</v>
      </c>
      <c r="EK104" s="122">
        <f t="shared" si="882"/>
        <v>0</v>
      </c>
      <c r="EL104" s="122">
        <f>IF(EL60="NA","NA",IF(EL60="NO",1,0))</f>
        <v>0</v>
      </c>
      <c r="EM104" s="33" t="s">
        <v>31</v>
      </c>
      <c r="EN104" s="122">
        <f t="shared" si="832"/>
        <v>0</v>
      </c>
      <c r="EO104" s="122">
        <f t="shared" si="832"/>
        <v>0</v>
      </c>
      <c r="EP104" s="122">
        <f t="shared" si="832"/>
        <v>0</v>
      </c>
      <c r="EQ104" s="122">
        <f t="shared" ref="EQ104:EW104" si="883">IF(EQ60="NA","NA",IF(EQ60="NO",1,0))</f>
        <v>0</v>
      </c>
      <c r="ER104" s="122">
        <f t="shared" si="883"/>
        <v>0</v>
      </c>
      <c r="ES104" s="122">
        <f t="shared" si="883"/>
        <v>0</v>
      </c>
      <c r="ET104" s="122">
        <f t="shared" si="883"/>
        <v>0</v>
      </c>
      <c r="EU104" s="122">
        <f t="shared" si="883"/>
        <v>0</v>
      </c>
      <c r="EV104" s="122">
        <f t="shared" si="883"/>
        <v>0</v>
      </c>
      <c r="EW104" s="122">
        <f t="shared" si="883"/>
        <v>0</v>
      </c>
      <c r="EX104" s="33" t="s">
        <v>31</v>
      </c>
      <c r="EY104" s="122">
        <f t="shared" ref="EY104:EZ104" si="884">IF(EY60="NA","NA",IF(EY60="NO",1,0))</f>
        <v>0</v>
      </c>
      <c r="EZ104" s="122">
        <f t="shared" si="884"/>
        <v>0</v>
      </c>
      <c r="FA104" s="10">
        <f>SUM(B104:EW104)</f>
        <v>0</v>
      </c>
      <c r="FB104" s="10"/>
      <c r="FC104" s="13">
        <f>100-FC84</f>
        <v>0</v>
      </c>
      <c r="FI104" s="66" t="str">
        <f>EX85</f>
        <v xml:space="preserve">  Collection Channels</v>
      </c>
      <c r="FJ104" s="136"/>
      <c r="FK104" s="137"/>
      <c r="FL104" s="137"/>
      <c r="FM104" s="137"/>
      <c r="FN104" s="137"/>
      <c r="FO104" s="137"/>
      <c r="FP104" s="137"/>
      <c r="FQ104" s="137"/>
      <c r="FR104" s="58">
        <v>31</v>
      </c>
    </row>
    <row r="105" spans="1:174" ht="10.8" thickBot="1" x14ac:dyDescent="0.25">
      <c r="A105" s="32" t="s">
        <v>11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2" t="s">
        <v>11</v>
      </c>
      <c r="M105" s="36"/>
      <c r="N105" s="36"/>
      <c r="O105" s="36"/>
      <c r="P105" s="36"/>
      <c r="Q105" s="36"/>
      <c r="R105" s="36"/>
      <c r="S105" s="36"/>
      <c r="T105" s="36"/>
      <c r="U105" s="36"/>
      <c r="V105" s="32" t="s">
        <v>11</v>
      </c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2" t="s">
        <v>11</v>
      </c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2" t="s">
        <v>11</v>
      </c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2" t="s">
        <v>11</v>
      </c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2" t="s">
        <v>11</v>
      </c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2" t="s">
        <v>11</v>
      </c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2" t="s">
        <v>11</v>
      </c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2" t="s">
        <v>11</v>
      </c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2" t="s">
        <v>11</v>
      </c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2" t="s">
        <v>11</v>
      </c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2" t="s">
        <v>11</v>
      </c>
      <c r="EC105" s="122"/>
      <c r="ED105" s="122"/>
      <c r="EE105" s="122"/>
      <c r="EF105" s="122"/>
      <c r="EG105" s="122"/>
      <c r="EH105" s="122"/>
      <c r="EI105" s="122"/>
      <c r="EJ105" s="122"/>
      <c r="EK105" s="122"/>
      <c r="EL105" s="122"/>
      <c r="EM105" s="32" t="s">
        <v>11</v>
      </c>
      <c r="EN105" s="122"/>
      <c r="EO105" s="122"/>
      <c r="EP105" s="122"/>
      <c r="EQ105" s="122"/>
      <c r="ER105" s="122"/>
      <c r="ES105" s="122"/>
      <c r="ET105" s="122"/>
      <c r="EU105" s="122"/>
      <c r="EV105" s="122"/>
      <c r="EW105" s="122"/>
      <c r="EX105" s="32" t="s">
        <v>11</v>
      </c>
      <c r="EY105" s="122"/>
      <c r="EZ105" s="122"/>
      <c r="FA105" s="10"/>
      <c r="FB105" s="10"/>
      <c r="FC105" s="13"/>
      <c r="FI105" s="67" t="str">
        <f>EX86</f>
        <v xml:space="preserve">    South Shore</v>
      </c>
      <c r="FJ105" s="136">
        <v>128</v>
      </c>
      <c r="FK105" s="137">
        <v>97</v>
      </c>
      <c r="FL105" s="137">
        <v>0</v>
      </c>
      <c r="FM105" s="137">
        <v>0</v>
      </c>
      <c r="FN105" s="137">
        <v>0</v>
      </c>
      <c r="FO105" s="137">
        <v>2</v>
      </c>
      <c r="FP105" s="137">
        <v>1</v>
      </c>
      <c r="FQ105" s="137">
        <v>1</v>
      </c>
      <c r="FR105" s="58">
        <v>32</v>
      </c>
    </row>
    <row r="106" spans="1:174" ht="10.8" thickBot="1" x14ac:dyDescent="0.25">
      <c r="A106" s="34" t="s">
        <v>5</v>
      </c>
      <c r="B106" s="36">
        <f t="shared" si="724"/>
        <v>0</v>
      </c>
      <c r="C106" s="36">
        <f t="shared" si="724"/>
        <v>0</v>
      </c>
      <c r="D106" s="36">
        <f t="shared" si="724"/>
        <v>0</v>
      </c>
      <c r="E106" s="36">
        <f t="shared" si="724"/>
        <v>0</v>
      </c>
      <c r="F106" s="36">
        <f t="shared" si="724"/>
        <v>0</v>
      </c>
      <c r="G106" s="36">
        <f t="shared" si="724"/>
        <v>0</v>
      </c>
      <c r="H106" s="36">
        <f t="shared" si="724"/>
        <v>0</v>
      </c>
      <c r="I106" s="36">
        <f t="shared" si="724"/>
        <v>0</v>
      </c>
      <c r="J106" s="36">
        <f t="shared" si="724"/>
        <v>0</v>
      </c>
      <c r="K106" s="36">
        <f t="shared" si="724"/>
        <v>0</v>
      </c>
      <c r="L106" s="34" t="s">
        <v>5</v>
      </c>
      <c r="M106" s="36">
        <f t="shared" ref="M106:U106" si="885">IF(M62="NA","NA",IF(M62="NO",1,0))</f>
        <v>0</v>
      </c>
      <c r="N106" s="36">
        <f t="shared" si="885"/>
        <v>0</v>
      </c>
      <c r="O106" s="36">
        <f t="shared" si="885"/>
        <v>0</v>
      </c>
      <c r="P106" s="36">
        <f t="shared" si="885"/>
        <v>0</v>
      </c>
      <c r="Q106" s="36">
        <f t="shared" si="885"/>
        <v>0</v>
      </c>
      <c r="R106" s="36">
        <f t="shared" si="885"/>
        <v>0</v>
      </c>
      <c r="S106" s="36">
        <f t="shared" si="885"/>
        <v>0</v>
      </c>
      <c r="T106" s="36">
        <f t="shared" si="885"/>
        <v>0</v>
      </c>
      <c r="U106" s="36">
        <f t="shared" si="885"/>
        <v>0</v>
      </c>
      <c r="V106" s="34" t="s">
        <v>5</v>
      </c>
      <c r="W106" s="36">
        <f t="shared" ref="W106:AE106" si="886">IF(W62="NA","NA",IF(W62="NO",1,0))</f>
        <v>0</v>
      </c>
      <c r="X106" s="36">
        <f t="shared" si="886"/>
        <v>0</v>
      </c>
      <c r="Y106" s="36">
        <f t="shared" si="886"/>
        <v>0</v>
      </c>
      <c r="Z106" s="36">
        <f t="shared" si="886"/>
        <v>0</v>
      </c>
      <c r="AA106" s="36">
        <f t="shared" si="886"/>
        <v>0</v>
      </c>
      <c r="AB106" s="36">
        <f t="shared" si="886"/>
        <v>0</v>
      </c>
      <c r="AC106" s="36">
        <f t="shared" si="886"/>
        <v>0</v>
      </c>
      <c r="AD106" s="36">
        <f t="shared" si="886"/>
        <v>0</v>
      </c>
      <c r="AE106" s="36">
        <f t="shared" si="886"/>
        <v>0</v>
      </c>
      <c r="AF106" s="36">
        <f t="shared" ref="AF106" si="887">IF(AF62="NA","NA",IF(AF62="NO",1,0))</f>
        <v>0</v>
      </c>
      <c r="AG106" s="34" t="s">
        <v>5</v>
      </c>
      <c r="AH106" s="36">
        <f t="shared" ref="AH106" si="888">IF(AH62="NA","NA",IF(AH62="NO",1,0))</f>
        <v>0</v>
      </c>
      <c r="AI106" s="36">
        <f t="shared" ref="AI106:AP106" si="889">IF(AI62="NA","NA",IF(AI62="NO",1,0))</f>
        <v>0</v>
      </c>
      <c r="AJ106" s="36">
        <f t="shared" si="889"/>
        <v>0</v>
      </c>
      <c r="AK106" s="36">
        <f t="shared" si="889"/>
        <v>0</v>
      </c>
      <c r="AL106" s="36">
        <f t="shared" si="889"/>
        <v>0</v>
      </c>
      <c r="AM106" s="36">
        <f t="shared" si="889"/>
        <v>0</v>
      </c>
      <c r="AN106" s="36">
        <f t="shared" si="889"/>
        <v>0</v>
      </c>
      <c r="AO106" s="36">
        <f t="shared" si="889"/>
        <v>0</v>
      </c>
      <c r="AP106" s="36">
        <f t="shared" si="889"/>
        <v>0</v>
      </c>
      <c r="AQ106" s="36">
        <f t="shared" ref="AQ106" si="890">IF(AQ62="NA","NA",IF(AQ62="NO",1,0))</f>
        <v>0</v>
      </c>
      <c r="AR106" s="34" t="s">
        <v>5</v>
      </c>
      <c r="AS106" s="36">
        <f t="shared" ref="AS106" si="891">IF(AS62="NA","NA",IF(AS62="NO",1,0))</f>
        <v>0</v>
      </c>
      <c r="AT106" s="36">
        <f t="shared" ref="AT106:BA106" si="892">IF(AT62="NA","NA",IF(AT62="NO",1,0))</f>
        <v>0</v>
      </c>
      <c r="AU106" s="36">
        <f t="shared" si="892"/>
        <v>0</v>
      </c>
      <c r="AV106" s="36">
        <f t="shared" si="892"/>
        <v>0</v>
      </c>
      <c r="AW106" s="36">
        <f t="shared" si="892"/>
        <v>0</v>
      </c>
      <c r="AX106" s="36">
        <f t="shared" si="892"/>
        <v>0</v>
      </c>
      <c r="AY106" s="36">
        <f t="shared" si="892"/>
        <v>0</v>
      </c>
      <c r="AZ106" s="36">
        <f t="shared" si="892"/>
        <v>1</v>
      </c>
      <c r="BA106" s="36">
        <f t="shared" si="892"/>
        <v>0</v>
      </c>
      <c r="BB106" s="36">
        <f t="shared" ref="BB106" si="893">IF(BB62="NA","NA",IF(BB62="NO",1,0))</f>
        <v>0</v>
      </c>
      <c r="BC106" s="34" t="s">
        <v>5</v>
      </c>
      <c r="BD106" s="36">
        <f t="shared" ref="BD106" si="894">IF(BD62="NA","NA",IF(BD62="NO",1,0))</f>
        <v>0</v>
      </c>
      <c r="BE106" s="36">
        <f t="shared" ref="BE106:BL106" si="895">IF(BE62="NA","NA",IF(BE62="NO",1,0))</f>
        <v>0</v>
      </c>
      <c r="BF106" s="36">
        <f t="shared" si="895"/>
        <v>1</v>
      </c>
      <c r="BG106" s="36">
        <f t="shared" si="895"/>
        <v>0</v>
      </c>
      <c r="BH106" s="36">
        <f t="shared" si="895"/>
        <v>0</v>
      </c>
      <c r="BI106" s="36">
        <f t="shared" si="895"/>
        <v>0</v>
      </c>
      <c r="BJ106" s="36">
        <f t="shared" si="895"/>
        <v>0</v>
      </c>
      <c r="BK106" s="36">
        <f t="shared" si="895"/>
        <v>0</v>
      </c>
      <c r="BL106" s="36">
        <f t="shared" si="895"/>
        <v>0</v>
      </c>
      <c r="BM106" s="36">
        <f t="shared" ref="BM106" si="896">IF(BM62="NA","NA",IF(BM62="NO",1,0))</f>
        <v>0</v>
      </c>
      <c r="BN106" s="34" t="s">
        <v>5</v>
      </c>
      <c r="BO106" s="36">
        <f>IF(BM62="NA","NA",IF(BM62="NO",1,0))</f>
        <v>0</v>
      </c>
      <c r="BP106" s="36">
        <f t="shared" ref="BP106:BW106" si="897">IF(BP62="NA","NA",IF(BP62="NO",1,0))</f>
        <v>0</v>
      </c>
      <c r="BQ106" s="36">
        <f t="shared" si="897"/>
        <v>0</v>
      </c>
      <c r="BR106" s="36">
        <f t="shared" si="897"/>
        <v>0</v>
      </c>
      <c r="BS106" s="36">
        <f t="shared" si="897"/>
        <v>0</v>
      </c>
      <c r="BT106" s="36">
        <f t="shared" si="897"/>
        <v>0</v>
      </c>
      <c r="BU106" s="36">
        <f t="shared" si="897"/>
        <v>0</v>
      </c>
      <c r="BV106" s="36">
        <f t="shared" si="897"/>
        <v>0</v>
      </c>
      <c r="BW106" s="36">
        <f t="shared" si="897"/>
        <v>0</v>
      </c>
      <c r="BX106" s="36">
        <f t="shared" ref="BX106" si="898">IF(BX62="NA","NA",IF(BX62="NO",1,0))</f>
        <v>0</v>
      </c>
      <c r="BY106" s="34" t="s">
        <v>5</v>
      </c>
      <c r="BZ106" s="36">
        <f>IF(BX62="NA","NA",IF(BX62="NO",1,0))</f>
        <v>0</v>
      </c>
      <c r="CA106" s="36">
        <f t="shared" ref="CA106:CG106" si="899">IF(CA62="NA","NA",IF(CA62="NO",1,0))</f>
        <v>0</v>
      </c>
      <c r="CB106" s="36">
        <f t="shared" si="899"/>
        <v>0</v>
      </c>
      <c r="CC106" s="36">
        <f t="shared" si="899"/>
        <v>0</v>
      </c>
      <c r="CD106" s="36">
        <f t="shared" si="899"/>
        <v>0</v>
      </c>
      <c r="CE106" s="36">
        <f t="shared" si="899"/>
        <v>0</v>
      </c>
      <c r="CF106" s="36">
        <f t="shared" si="899"/>
        <v>0</v>
      </c>
      <c r="CG106" s="36">
        <f t="shared" si="899"/>
        <v>0</v>
      </c>
      <c r="CH106" s="36">
        <f t="shared" ref="CH106:CI106" si="900">IF(CH62="NA","NA",IF(CH62="NO",1,0))</f>
        <v>0</v>
      </c>
      <c r="CI106" s="36">
        <f t="shared" si="900"/>
        <v>0</v>
      </c>
      <c r="CJ106" s="34" t="s">
        <v>5</v>
      </c>
      <c r="CK106" s="36">
        <f t="shared" ref="CK106:CL108" si="901">IF(CH62="NA","NA",IF(CH62="NO",1,0))</f>
        <v>0</v>
      </c>
      <c r="CL106" s="36">
        <f t="shared" si="901"/>
        <v>0</v>
      </c>
      <c r="CM106" s="36">
        <f t="shared" ref="CM106:CR106" si="902">IF(CM62="NA","NA",IF(CM62="NO",1,0))</f>
        <v>0</v>
      </c>
      <c r="CN106" s="36">
        <f t="shared" si="902"/>
        <v>0</v>
      </c>
      <c r="CO106" s="36">
        <f t="shared" si="902"/>
        <v>0</v>
      </c>
      <c r="CP106" s="36">
        <f t="shared" si="902"/>
        <v>0</v>
      </c>
      <c r="CQ106" s="36">
        <f t="shared" si="902"/>
        <v>0</v>
      </c>
      <c r="CR106" s="36">
        <f t="shared" si="902"/>
        <v>0</v>
      </c>
      <c r="CS106" s="36">
        <f t="shared" ref="CS106:CT106" si="903">IF(CS62="NA","NA",IF(CS62="NO",1,0))</f>
        <v>0</v>
      </c>
      <c r="CT106" s="36">
        <f t="shared" si="903"/>
        <v>0</v>
      </c>
      <c r="CU106" s="34" t="s">
        <v>5</v>
      </c>
      <c r="CV106" s="36">
        <f t="shared" ref="CV106:CW108" si="904">IF(CS62="NA","NA",IF(CS62="NO",1,0))</f>
        <v>0</v>
      </c>
      <c r="CW106" s="36">
        <f t="shared" si="904"/>
        <v>0</v>
      </c>
      <c r="CX106" s="36">
        <f t="shared" ref="CX106:DC106" si="905">IF(CX62="NA","NA",IF(CX62="NO",1,0))</f>
        <v>0</v>
      </c>
      <c r="CY106" s="36">
        <f t="shared" si="905"/>
        <v>0</v>
      </c>
      <c r="CZ106" s="36">
        <f t="shared" si="905"/>
        <v>0</v>
      </c>
      <c r="DA106" s="36">
        <f t="shared" si="905"/>
        <v>0</v>
      </c>
      <c r="DB106" s="36">
        <f t="shared" si="905"/>
        <v>0</v>
      </c>
      <c r="DC106" s="36">
        <f t="shared" si="905"/>
        <v>0</v>
      </c>
      <c r="DD106" s="36">
        <f t="shared" ref="DD106:DE106" si="906">IF(DD62="NA","NA",IF(DD62="NO",1,0))</f>
        <v>0</v>
      </c>
      <c r="DE106" s="36">
        <f t="shared" si="906"/>
        <v>0</v>
      </c>
      <c r="DF106" s="34" t="s">
        <v>5</v>
      </c>
      <c r="DG106" s="36">
        <f>IF(DD62="NA","NA",IF(DD62="NO",1,0))</f>
        <v>0</v>
      </c>
      <c r="DH106" s="36">
        <f t="shared" ref="DH106:DI108" si="907">IF(DH62="NA","NA",IF(DH62="NO",1,0))</f>
        <v>0</v>
      </c>
      <c r="DI106" s="36">
        <f t="shared" si="907"/>
        <v>0</v>
      </c>
      <c r="DJ106" s="36">
        <f t="shared" ref="DJ106:DP106" si="908">IF(DJ62="NA","NA",IF(DJ62="NO",1,0))</f>
        <v>0</v>
      </c>
      <c r="DK106" s="36">
        <f t="shared" si="908"/>
        <v>0</v>
      </c>
      <c r="DL106" s="36">
        <f t="shared" si="908"/>
        <v>1</v>
      </c>
      <c r="DM106" s="36">
        <f t="shared" si="908"/>
        <v>0</v>
      </c>
      <c r="DN106" s="36">
        <f t="shared" si="908"/>
        <v>0</v>
      </c>
      <c r="DO106" s="36">
        <f t="shared" si="908"/>
        <v>0</v>
      </c>
      <c r="DP106" s="36">
        <f t="shared" si="908"/>
        <v>0</v>
      </c>
      <c r="DQ106" s="34" t="s">
        <v>5</v>
      </c>
      <c r="DR106" s="36">
        <f t="shared" ref="DR106:EA106" si="909">IF(DR62="NA","NA",IF(DR62="NO",1,0))</f>
        <v>0</v>
      </c>
      <c r="DS106" s="36">
        <f t="shared" si="909"/>
        <v>0</v>
      </c>
      <c r="DT106" s="36">
        <f t="shared" si="909"/>
        <v>0</v>
      </c>
      <c r="DU106" s="36">
        <f t="shared" si="909"/>
        <v>0</v>
      </c>
      <c r="DV106" s="36">
        <f t="shared" si="909"/>
        <v>0</v>
      </c>
      <c r="DW106" s="36">
        <f t="shared" si="909"/>
        <v>0</v>
      </c>
      <c r="DX106" s="36">
        <f t="shared" si="909"/>
        <v>0</v>
      </c>
      <c r="DY106" s="36">
        <f t="shared" si="909"/>
        <v>0</v>
      </c>
      <c r="DZ106" s="36">
        <f t="shared" si="909"/>
        <v>0</v>
      </c>
      <c r="EA106" s="36">
        <f t="shared" si="909"/>
        <v>0</v>
      </c>
      <c r="EB106" s="34" t="s">
        <v>5</v>
      </c>
      <c r="EC106" s="122">
        <f t="shared" ref="EC106:ED108" si="910">IF(EC62="NA","NA",IF(EC62="NO",1,0))</f>
        <v>0</v>
      </c>
      <c r="ED106" s="122">
        <f t="shared" si="910"/>
        <v>1</v>
      </c>
      <c r="EE106" s="122">
        <f t="shared" ref="EE106:EK106" si="911">IF(EE62="NA","NA",IF(EE62="NO",1,0))</f>
        <v>0</v>
      </c>
      <c r="EF106" s="122">
        <f t="shared" si="911"/>
        <v>0</v>
      </c>
      <c r="EG106" s="122">
        <f t="shared" si="911"/>
        <v>0</v>
      </c>
      <c r="EH106" s="122">
        <f t="shared" si="911"/>
        <v>0</v>
      </c>
      <c r="EI106" s="122">
        <f t="shared" si="911"/>
        <v>0</v>
      </c>
      <c r="EJ106" s="122">
        <f t="shared" si="911"/>
        <v>0</v>
      </c>
      <c r="EK106" s="122">
        <f t="shared" si="911"/>
        <v>0</v>
      </c>
      <c r="EL106" s="122">
        <f>IF(EL62="NA","NA",IF(EL62="NO",1,0))</f>
        <v>0</v>
      </c>
      <c r="EM106" s="34" t="s">
        <v>5</v>
      </c>
      <c r="EN106" s="122">
        <f t="shared" ref="EN106:EP108" si="912">IF(EN62="NA","NA",IF(EN62="NO",1,0))</f>
        <v>0</v>
      </c>
      <c r="EO106" s="122">
        <f t="shared" si="912"/>
        <v>0</v>
      </c>
      <c r="EP106" s="122">
        <f t="shared" si="912"/>
        <v>0</v>
      </c>
      <c r="EQ106" s="122">
        <f t="shared" ref="EQ106:EW106" si="913">IF(EQ62="NA","NA",IF(EQ62="NO",1,0))</f>
        <v>0</v>
      </c>
      <c r="ER106" s="122">
        <f t="shared" si="913"/>
        <v>0</v>
      </c>
      <c r="ES106" s="122">
        <f t="shared" si="913"/>
        <v>0</v>
      </c>
      <c r="ET106" s="122">
        <f t="shared" si="913"/>
        <v>0</v>
      </c>
      <c r="EU106" s="122">
        <f t="shared" si="913"/>
        <v>0</v>
      </c>
      <c r="EV106" s="122">
        <f t="shared" si="913"/>
        <v>0</v>
      </c>
      <c r="EW106" s="122">
        <f t="shared" si="913"/>
        <v>0</v>
      </c>
      <c r="EX106" s="34" t="s">
        <v>5</v>
      </c>
      <c r="EY106" s="122">
        <f t="shared" ref="EY106:EZ106" si="914">IF(EY62="NA","NA",IF(EY62="NO",1,0))</f>
        <v>0</v>
      </c>
      <c r="EZ106" s="122">
        <f t="shared" si="914"/>
        <v>0</v>
      </c>
      <c r="FA106" s="10">
        <f>SUM(B106:EW106)</f>
        <v>4</v>
      </c>
      <c r="FB106" s="10"/>
      <c r="FC106" s="13">
        <f>100-FC86</f>
        <v>3.0303030303030312</v>
      </c>
      <c r="FI106" s="67"/>
      <c r="FJ106" s="136" t="s">
        <v>106</v>
      </c>
      <c r="FK106" s="137" t="s">
        <v>106</v>
      </c>
      <c r="FL106" s="137">
        <v>0</v>
      </c>
      <c r="FM106" s="137">
        <v>0</v>
      </c>
      <c r="FN106" s="137">
        <v>0</v>
      </c>
      <c r="FO106" s="137">
        <v>1.5</v>
      </c>
      <c r="FP106" s="137">
        <v>0.8</v>
      </c>
      <c r="FQ106" s="137">
        <v>0.8</v>
      </c>
      <c r="FR106" s="58">
        <v>33</v>
      </c>
    </row>
    <row r="107" spans="1:174" ht="10.8" thickBot="1" x14ac:dyDescent="0.25">
      <c r="A107" s="34" t="s">
        <v>24</v>
      </c>
      <c r="B107" s="36">
        <f t="shared" si="724"/>
        <v>0</v>
      </c>
      <c r="C107" s="36">
        <f t="shared" si="724"/>
        <v>0</v>
      </c>
      <c r="D107" s="36">
        <f t="shared" si="724"/>
        <v>0</v>
      </c>
      <c r="E107" s="36">
        <f t="shared" si="724"/>
        <v>0</v>
      </c>
      <c r="F107" s="36">
        <f t="shared" si="724"/>
        <v>0</v>
      </c>
      <c r="G107" s="36">
        <f t="shared" si="724"/>
        <v>0</v>
      </c>
      <c r="H107" s="36">
        <f t="shared" si="724"/>
        <v>0</v>
      </c>
      <c r="I107" s="36">
        <f t="shared" si="724"/>
        <v>0</v>
      </c>
      <c r="J107" s="36">
        <f t="shared" si="724"/>
        <v>0</v>
      </c>
      <c r="K107" s="36">
        <f t="shared" si="724"/>
        <v>0</v>
      </c>
      <c r="L107" s="34" t="s">
        <v>24</v>
      </c>
      <c r="M107" s="36">
        <f t="shared" ref="M107:U107" si="915">IF(M63="NA","NA",IF(M63="NO",1,0))</f>
        <v>0</v>
      </c>
      <c r="N107" s="36">
        <f t="shared" si="915"/>
        <v>0</v>
      </c>
      <c r="O107" s="36">
        <f t="shared" si="915"/>
        <v>0</v>
      </c>
      <c r="P107" s="36">
        <f t="shared" si="915"/>
        <v>0</v>
      </c>
      <c r="Q107" s="36">
        <f t="shared" si="915"/>
        <v>0</v>
      </c>
      <c r="R107" s="36">
        <f t="shared" si="915"/>
        <v>0</v>
      </c>
      <c r="S107" s="36">
        <f t="shared" si="915"/>
        <v>0</v>
      </c>
      <c r="T107" s="36">
        <f t="shared" si="915"/>
        <v>0</v>
      </c>
      <c r="U107" s="36">
        <f t="shared" si="915"/>
        <v>0</v>
      </c>
      <c r="V107" s="34" t="s">
        <v>24</v>
      </c>
      <c r="W107" s="36">
        <f t="shared" ref="W107:AE107" si="916">IF(W63="NA","NA",IF(W63="NO",1,0))</f>
        <v>0</v>
      </c>
      <c r="X107" s="36">
        <f t="shared" si="916"/>
        <v>0</v>
      </c>
      <c r="Y107" s="36">
        <f t="shared" si="916"/>
        <v>1</v>
      </c>
      <c r="Z107" s="36">
        <f t="shared" si="916"/>
        <v>0</v>
      </c>
      <c r="AA107" s="36">
        <f t="shared" si="916"/>
        <v>0</v>
      </c>
      <c r="AB107" s="36">
        <f t="shared" si="916"/>
        <v>0</v>
      </c>
      <c r="AC107" s="36">
        <f t="shared" si="916"/>
        <v>0</v>
      </c>
      <c r="AD107" s="36">
        <f t="shared" si="916"/>
        <v>0</v>
      </c>
      <c r="AE107" s="36">
        <f t="shared" si="916"/>
        <v>0</v>
      </c>
      <c r="AF107" s="36">
        <f t="shared" ref="AF107" si="917">IF(AF63="NA","NA",IF(AF63="NO",1,0))</f>
        <v>0</v>
      </c>
      <c r="AG107" s="34" t="s">
        <v>24</v>
      </c>
      <c r="AH107" s="36">
        <f t="shared" ref="AH107" si="918">IF(AH63="NA","NA",IF(AH63="NO",1,0))</f>
        <v>0</v>
      </c>
      <c r="AI107" s="36">
        <f t="shared" ref="AI107:AP107" si="919">IF(AI63="NA","NA",IF(AI63="NO",1,0))</f>
        <v>0</v>
      </c>
      <c r="AJ107" s="36">
        <f t="shared" si="919"/>
        <v>0</v>
      </c>
      <c r="AK107" s="36">
        <f t="shared" si="919"/>
        <v>0</v>
      </c>
      <c r="AL107" s="36">
        <f t="shared" si="919"/>
        <v>0</v>
      </c>
      <c r="AM107" s="36">
        <f t="shared" si="919"/>
        <v>0</v>
      </c>
      <c r="AN107" s="36">
        <f t="shared" si="919"/>
        <v>0</v>
      </c>
      <c r="AO107" s="36">
        <f t="shared" si="919"/>
        <v>0</v>
      </c>
      <c r="AP107" s="36">
        <f t="shared" si="919"/>
        <v>0</v>
      </c>
      <c r="AQ107" s="36">
        <f t="shared" ref="AQ107" si="920">IF(AQ63="NA","NA",IF(AQ63="NO",1,0))</f>
        <v>0</v>
      </c>
      <c r="AR107" s="34" t="s">
        <v>24</v>
      </c>
      <c r="AS107" s="36">
        <f t="shared" ref="AS107" si="921">IF(AS63="NA","NA",IF(AS63="NO",1,0))</f>
        <v>0</v>
      </c>
      <c r="AT107" s="36">
        <f t="shared" ref="AT107:BA107" si="922">IF(AT63="NA","NA",IF(AT63="NO",1,0))</f>
        <v>0</v>
      </c>
      <c r="AU107" s="36">
        <f t="shared" si="922"/>
        <v>0</v>
      </c>
      <c r="AV107" s="36">
        <f t="shared" si="922"/>
        <v>0</v>
      </c>
      <c r="AW107" s="36">
        <f t="shared" si="922"/>
        <v>0</v>
      </c>
      <c r="AX107" s="36">
        <f t="shared" si="922"/>
        <v>0</v>
      </c>
      <c r="AY107" s="36">
        <f t="shared" si="922"/>
        <v>0</v>
      </c>
      <c r="AZ107" s="36">
        <f t="shared" si="922"/>
        <v>0</v>
      </c>
      <c r="BA107" s="36">
        <f t="shared" si="922"/>
        <v>0</v>
      </c>
      <c r="BB107" s="36">
        <f t="shared" ref="BB107" si="923">IF(BB63="NA","NA",IF(BB63="NO",1,0))</f>
        <v>0</v>
      </c>
      <c r="BC107" s="34" t="s">
        <v>24</v>
      </c>
      <c r="BD107" s="36">
        <f t="shared" ref="BD107" si="924">IF(BD63="NA","NA",IF(BD63="NO",1,0))</f>
        <v>0</v>
      </c>
      <c r="BE107" s="36">
        <f t="shared" ref="BE107:BL107" si="925">IF(BE63="NA","NA",IF(BE63="NO",1,0))</f>
        <v>0</v>
      </c>
      <c r="BF107" s="36">
        <f t="shared" si="925"/>
        <v>0</v>
      </c>
      <c r="BG107" s="36">
        <f t="shared" si="925"/>
        <v>0</v>
      </c>
      <c r="BH107" s="36">
        <f t="shared" si="925"/>
        <v>1</v>
      </c>
      <c r="BI107" s="36">
        <f t="shared" si="925"/>
        <v>0</v>
      </c>
      <c r="BJ107" s="36">
        <f t="shared" si="925"/>
        <v>1</v>
      </c>
      <c r="BK107" s="36">
        <f t="shared" si="925"/>
        <v>0</v>
      </c>
      <c r="BL107" s="36">
        <f t="shared" si="925"/>
        <v>1</v>
      </c>
      <c r="BM107" s="36">
        <f t="shared" ref="BM107" si="926">IF(BM63="NA","NA",IF(BM63="NO",1,0))</f>
        <v>0</v>
      </c>
      <c r="BN107" s="34" t="s">
        <v>24</v>
      </c>
      <c r="BO107" s="36">
        <f>IF(BM63="NA","NA",IF(BM63="NO",1,0))</f>
        <v>0</v>
      </c>
      <c r="BP107" s="36">
        <f t="shared" ref="BP107:BW107" si="927">IF(BP63="NA","NA",IF(BP63="NO",1,0))</f>
        <v>1</v>
      </c>
      <c r="BQ107" s="36">
        <f t="shared" si="927"/>
        <v>0</v>
      </c>
      <c r="BR107" s="36">
        <f t="shared" si="927"/>
        <v>0</v>
      </c>
      <c r="BS107" s="36">
        <f t="shared" si="927"/>
        <v>0</v>
      </c>
      <c r="BT107" s="36">
        <f t="shared" si="927"/>
        <v>0</v>
      </c>
      <c r="BU107" s="36">
        <f t="shared" si="927"/>
        <v>0</v>
      </c>
      <c r="BV107" s="36">
        <f t="shared" si="927"/>
        <v>0</v>
      </c>
      <c r="BW107" s="36">
        <f t="shared" si="927"/>
        <v>0</v>
      </c>
      <c r="BX107" s="36">
        <f t="shared" ref="BX107" si="928">IF(BX63="NA","NA",IF(BX63="NO",1,0))</f>
        <v>0</v>
      </c>
      <c r="BY107" s="34" t="s">
        <v>24</v>
      </c>
      <c r="BZ107" s="36">
        <f>IF(BX63="NA","NA",IF(BX63="NO",1,0))</f>
        <v>0</v>
      </c>
      <c r="CA107" s="36">
        <f t="shared" ref="CA107:CG107" si="929">IF(CA63="NA","NA",IF(CA63="NO",1,0))</f>
        <v>0</v>
      </c>
      <c r="CB107" s="36">
        <f t="shared" si="929"/>
        <v>0</v>
      </c>
      <c r="CC107" s="36">
        <f t="shared" si="929"/>
        <v>0</v>
      </c>
      <c r="CD107" s="36">
        <f t="shared" si="929"/>
        <v>0</v>
      </c>
      <c r="CE107" s="36">
        <f t="shared" si="929"/>
        <v>0</v>
      </c>
      <c r="CF107" s="36">
        <f t="shared" si="929"/>
        <v>0</v>
      </c>
      <c r="CG107" s="36">
        <f t="shared" si="929"/>
        <v>0</v>
      </c>
      <c r="CH107" s="36">
        <f t="shared" ref="CH107:CI107" si="930">IF(CH63="NA","NA",IF(CH63="NO",1,0))</f>
        <v>0</v>
      </c>
      <c r="CI107" s="36">
        <f t="shared" si="930"/>
        <v>0</v>
      </c>
      <c r="CJ107" s="34" t="s">
        <v>24</v>
      </c>
      <c r="CK107" s="36">
        <f t="shared" si="901"/>
        <v>0</v>
      </c>
      <c r="CL107" s="36">
        <f t="shared" si="901"/>
        <v>0</v>
      </c>
      <c r="CM107" s="36">
        <f t="shared" ref="CM107:CR107" si="931">IF(CM63="NA","NA",IF(CM63="NO",1,0))</f>
        <v>0</v>
      </c>
      <c r="CN107" s="36">
        <f t="shared" si="931"/>
        <v>0</v>
      </c>
      <c r="CO107" s="36">
        <f t="shared" si="931"/>
        <v>0</v>
      </c>
      <c r="CP107" s="36">
        <f t="shared" si="931"/>
        <v>0</v>
      </c>
      <c r="CQ107" s="36">
        <f t="shared" si="931"/>
        <v>0</v>
      </c>
      <c r="CR107" s="36">
        <f t="shared" si="931"/>
        <v>0</v>
      </c>
      <c r="CS107" s="36">
        <f t="shared" ref="CS107:CT107" si="932">IF(CS63="NA","NA",IF(CS63="NO",1,0))</f>
        <v>0</v>
      </c>
      <c r="CT107" s="36">
        <f t="shared" si="932"/>
        <v>0</v>
      </c>
      <c r="CU107" s="34" t="s">
        <v>24</v>
      </c>
      <c r="CV107" s="36">
        <f t="shared" si="904"/>
        <v>0</v>
      </c>
      <c r="CW107" s="36">
        <f t="shared" si="904"/>
        <v>0</v>
      </c>
      <c r="CX107" s="36">
        <f t="shared" ref="CX107:DC107" si="933">IF(CX63="NA","NA",IF(CX63="NO",1,0))</f>
        <v>0</v>
      </c>
      <c r="CY107" s="36">
        <f t="shared" si="933"/>
        <v>0</v>
      </c>
      <c r="CZ107" s="36">
        <f t="shared" si="933"/>
        <v>0</v>
      </c>
      <c r="DA107" s="36">
        <f t="shared" si="933"/>
        <v>0</v>
      </c>
      <c r="DB107" s="36">
        <f t="shared" si="933"/>
        <v>0</v>
      </c>
      <c r="DC107" s="36">
        <f t="shared" si="933"/>
        <v>0</v>
      </c>
      <c r="DD107" s="36">
        <f t="shared" ref="DD107:DE107" si="934">IF(DD63="NA","NA",IF(DD63="NO",1,0))</f>
        <v>0</v>
      </c>
      <c r="DE107" s="36">
        <f t="shared" si="934"/>
        <v>0</v>
      </c>
      <c r="DF107" s="34" t="s">
        <v>24</v>
      </c>
      <c r="DG107" s="36">
        <f>IF(DD63="NA","NA",IF(DD63="NO",1,0))</f>
        <v>0</v>
      </c>
      <c r="DH107" s="36">
        <f t="shared" si="907"/>
        <v>0</v>
      </c>
      <c r="DI107" s="36">
        <f t="shared" si="907"/>
        <v>0</v>
      </c>
      <c r="DJ107" s="36">
        <f t="shared" ref="DJ107:DP107" si="935">IF(DJ63="NA","NA",IF(DJ63="NO",1,0))</f>
        <v>0</v>
      </c>
      <c r="DK107" s="36">
        <f t="shared" si="935"/>
        <v>0</v>
      </c>
      <c r="DL107" s="36">
        <f t="shared" si="935"/>
        <v>0</v>
      </c>
      <c r="DM107" s="36">
        <f t="shared" si="935"/>
        <v>0</v>
      </c>
      <c r="DN107" s="36">
        <f t="shared" si="935"/>
        <v>0</v>
      </c>
      <c r="DO107" s="36">
        <f t="shared" si="935"/>
        <v>0</v>
      </c>
      <c r="DP107" s="36">
        <f t="shared" si="935"/>
        <v>0</v>
      </c>
      <c r="DQ107" s="34" t="s">
        <v>24</v>
      </c>
      <c r="DR107" s="36">
        <f t="shared" ref="DR107:EA107" si="936">IF(DR63="NA","NA",IF(DR63="NO",1,0))</f>
        <v>0</v>
      </c>
      <c r="DS107" s="36">
        <f t="shared" si="936"/>
        <v>0</v>
      </c>
      <c r="DT107" s="36">
        <f t="shared" si="936"/>
        <v>0</v>
      </c>
      <c r="DU107" s="36">
        <f t="shared" si="936"/>
        <v>0</v>
      </c>
      <c r="DV107" s="36">
        <f t="shared" si="936"/>
        <v>0</v>
      </c>
      <c r="DW107" s="36">
        <f t="shared" si="936"/>
        <v>0</v>
      </c>
      <c r="DX107" s="36">
        <f t="shared" si="936"/>
        <v>1</v>
      </c>
      <c r="DY107" s="36">
        <f t="shared" si="936"/>
        <v>0</v>
      </c>
      <c r="DZ107" s="36">
        <f t="shared" si="936"/>
        <v>0</v>
      </c>
      <c r="EA107" s="36">
        <f t="shared" si="936"/>
        <v>0</v>
      </c>
      <c r="EB107" s="34" t="s">
        <v>24</v>
      </c>
      <c r="EC107" s="122">
        <f t="shared" si="910"/>
        <v>0</v>
      </c>
      <c r="ED107" s="122">
        <f t="shared" si="910"/>
        <v>0</v>
      </c>
      <c r="EE107" s="122">
        <f t="shared" ref="EE107:EK107" si="937">IF(EE63="NA","NA",IF(EE63="NO",1,0))</f>
        <v>0</v>
      </c>
      <c r="EF107" s="122">
        <f t="shared" si="937"/>
        <v>1</v>
      </c>
      <c r="EG107" s="122">
        <f t="shared" si="937"/>
        <v>0</v>
      </c>
      <c r="EH107" s="122">
        <f t="shared" si="937"/>
        <v>0</v>
      </c>
      <c r="EI107" s="122">
        <f t="shared" si="937"/>
        <v>0</v>
      </c>
      <c r="EJ107" s="122">
        <f t="shared" si="937"/>
        <v>0</v>
      </c>
      <c r="EK107" s="122">
        <f t="shared" si="937"/>
        <v>0</v>
      </c>
      <c r="EL107" s="122">
        <f>IF(EL63="NA","NA",IF(EL63="NO",1,0))</f>
        <v>0</v>
      </c>
      <c r="EM107" s="34" t="s">
        <v>24</v>
      </c>
      <c r="EN107" s="122">
        <f t="shared" si="912"/>
        <v>0</v>
      </c>
      <c r="EO107" s="122">
        <f t="shared" si="912"/>
        <v>0</v>
      </c>
      <c r="EP107" s="122">
        <f t="shared" si="912"/>
        <v>0</v>
      </c>
      <c r="EQ107" s="122">
        <f t="shared" ref="EQ107:EW107" si="938">IF(EQ63="NA","NA",IF(EQ63="NO",1,0))</f>
        <v>0</v>
      </c>
      <c r="ER107" s="122">
        <f t="shared" si="938"/>
        <v>0</v>
      </c>
      <c r="ES107" s="122">
        <f t="shared" si="938"/>
        <v>0</v>
      </c>
      <c r="ET107" s="122">
        <f t="shared" si="938"/>
        <v>0</v>
      </c>
      <c r="EU107" s="122">
        <f t="shared" si="938"/>
        <v>0</v>
      </c>
      <c r="EV107" s="122">
        <f t="shared" si="938"/>
        <v>0</v>
      </c>
      <c r="EW107" s="122">
        <f t="shared" si="938"/>
        <v>0</v>
      </c>
      <c r="EX107" s="34" t="s">
        <v>24</v>
      </c>
      <c r="EY107" s="122">
        <f t="shared" ref="EY107:EZ107" si="939">IF(EY63="NA","NA",IF(EY63="NO",1,0))</f>
        <v>0</v>
      </c>
      <c r="EZ107" s="122">
        <f t="shared" si="939"/>
        <v>0</v>
      </c>
      <c r="FA107" s="10">
        <f>SUM(B107:EW107)</f>
        <v>7</v>
      </c>
      <c r="FB107" s="10"/>
      <c r="FC107" s="13">
        <f>100-FC87</f>
        <v>5.3030303030302974</v>
      </c>
      <c r="FI107" s="51"/>
      <c r="FJ107" s="136">
        <v>132</v>
      </c>
      <c r="FK107" s="137"/>
      <c r="FL107" s="137"/>
      <c r="FM107" s="137"/>
      <c r="FN107" s="137"/>
      <c r="FO107" s="137"/>
      <c r="FP107" s="137"/>
      <c r="FQ107" s="137"/>
      <c r="FR107" s="58">
        <v>34</v>
      </c>
    </row>
    <row r="108" spans="1:174" ht="10.8" thickBot="1" x14ac:dyDescent="0.25">
      <c r="A108" s="34" t="s">
        <v>4</v>
      </c>
      <c r="B108" s="36">
        <f t="shared" si="724"/>
        <v>0</v>
      </c>
      <c r="C108" s="36">
        <f t="shared" si="724"/>
        <v>0</v>
      </c>
      <c r="D108" s="36">
        <f t="shared" si="724"/>
        <v>0</v>
      </c>
      <c r="E108" s="36">
        <f t="shared" si="724"/>
        <v>0</v>
      </c>
      <c r="F108" s="36">
        <f t="shared" si="724"/>
        <v>0</v>
      </c>
      <c r="G108" s="36">
        <f t="shared" si="724"/>
        <v>0</v>
      </c>
      <c r="H108" s="36">
        <f t="shared" si="724"/>
        <v>0</v>
      </c>
      <c r="I108" s="36">
        <f t="shared" si="724"/>
        <v>0</v>
      </c>
      <c r="J108" s="36">
        <f t="shared" si="724"/>
        <v>0</v>
      </c>
      <c r="K108" s="36">
        <f t="shared" si="724"/>
        <v>0</v>
      </c>
      <c r="L108" s="34" t="s">
        <v>4</v>
      </c>
      <c r="M108" s="36">
        <f t="shared" ref="M108:U108" si="940">IF(M64="NA","NA",IF(M64="NO",1,0))</f>
        <v>0</v>
      </c>
      <c r="N108" s="36">
        <f t="shared" si="940"/>
        <v>0</v>
      </c>
      <c r="O108" s="36">
        <f t="shared" si="940"/>
        <v>0</v>
      </c>
      <c r="P108" s="36">
        <f t="shared" si="940"/>
        <v>0</v>
      </c>
      <c r="Q108" s="36">
        <f t="shared" si="940"/>
        <v>0</v>
      </c>
      <c r="R108" s="36">
        <f t="shared" si="940"/>
        <v>0</v>
      </c>
      <c r="S108" s="36">
        <f t="shared" si="940"/>
        <v>0</v>
      </c>
      <c r="T108" s="36">
        <f t="shared" si="940"/>
        <v>0</v>
      </c>
      <c r="U108" s="36">
        <f t="shared" si="940"/>
        <v>0</v>
      </c>
      <c r="V108" s="34" t="s">
        <v>4</v>
      </c>
      <c r="W108" s="36">
        <f t="shared" ref="W108:AE108" si="941">IF(W64="NA","NA",IF(W64="NO",1,0))</f>
        <v>0</v>
      </c>
      <c r="X108" s="36">
        <f t="shared" si="941"/>
        <v>0</v>
      </c>
      <c r="Y108" s="36">
        <f t="shared" si="941"/>
        <v>0</v>
      </c>
      <c r="Z108" s="36">
        <f t="shared" si="941"/>
        <v>0</v>
      </c>
      <c r="AA108" s="36">
        <f t="shared" si="941"/>
        <v>0</v>
      </c>
      <c r="AB108" s="36">
        <f t="shared" si="941"/>
        <v>1</v>
      </c>
      <c r="AC108" s="36">
        <f t="shared" si="941"/>
        <v>0</v>
      </c>
      <c r="AD108" s="36">
        <f t="shared" si="941"/>
        <v>0</v>
      </c>
      <c r="AE108" s="36">
        <f t="shared" si="941"/>
        <v>0</v>
      </c>
      <c r="AF108" s="36">
        <f t="shared" ref="AF108" si="942">IF(AF64="NA","NA",IF(AF64="NO",1,0))</f>
        <v>1</v>
      </c>
      <c r="AG108" s="34" t="s">
        <v>4</v>
      </c>
      <c r="AH108" s="36">
        <f t="shared" ref="AH108" si="943">IF(AH64="NA","NA",IF(AH64="NO",1,0))</f>
        <v>0</v>
      </c>
      <c r="AI108" s="36">
        <f t="shared" ref="AI108:AP108" si="944">IF(AI64="NA","NA",IF(AI64="NO",1,0))</f>
        <v>0</v>
      </c>
      <c r="AJ108" s="36">
        <f t="shared" si="944"/>
        <v>0</v>
      </c>
      <c r="AK108" s="36">
        <f t="shared" si="944"/>
        <v>1</v>
      </c>
      <c r="AL108" s="36">
        <f t="shared" si="944"/>
        <v>0</v>
      </c>
      <c r="AM108" s="36">
        <f t="shared" si="944"/>
        <v>0</v>
      </c>
      <c r="AN108" s="36">
        <f t="shared" si="944"/>
        <v>0</v>
      </c>
      <c r="AO108" s="36">
        <f t="shared" si="944"/>
        <v>0</v>
      </c>
      <c r="AP108" s="36">
        <f t="shared" si="944"/>
        <v>0</v>
      </c>
      <c r="AQ108" s="36">
        <f t="shared" ref="AQ108" si="945">IF(AQ64="NA","NA",IF(AQ64="NO",1,0))</f>
        <v>0</v>
      </c>
      <c r="AR108" s="34" t="s">
        <v>4</v>
      </c>
      <c r="AS108" s="36">
        <f t="shared" ref="AS108" si="946">IF(AS64="NA","NA",IF(AS64="NO",1,0))</f>
        <v>0</v>
      </c>
      <c r="AT108" s="36">
        <f t="shared" ref="AT108:BA108" si="947">IF(AT64="NA","NA",IF(AT64="NO",1,0))</f>
        <v>0</v>
      </c>
      <c r="AU108" s="36">
        <f t="shared" si="947"/>
        <v>0</v>
      </c>
      <c r="AV108" s="36">
        <f t="shared" si="947"/>
        <v>0</v>
      </c>
      <c r="AW108" s="36">
        <f t="shared" si="947"/>
        <v>0</v>
      </c>
      <c r="AX108" s="36">
        <f t="shared" si="947"/>
        <v>0</v>
      </c>
      <c r="AY108" s="36">
        <f t="shared" si="947"/>
        <v>0</v>
      </c>
      <c r="AZ108" s="36">
        <f t="shared" si="947"/>
        <v>0</v>
      </c>
      <c r="BA108" s="36">
        <f t="shared" si="947"/>
        <v>0</v>
      </c>
      <c r="BB108" s="36">
        <f t="shared" ref="BB108" si="948">IF(BB64="NA","NA",IF(BB64="NO",1,0))</f>
        <v>0</v>
      </c>
      <c r="BC108" s="34" t="s">
        <v>4</v>
      </c>
      <c r="BD108" s="36">
        <f t="shared" ref="BD108" si="949">IF(BD64="NA","NA",IF(BD64="NO",1,0))</f>
        <v>1</v>
      </c>
      <c r="BE108" s="36">
        <f t="shared" ref="BE108:BL108" si="950">IF(BE64="NA","NA",IF(BE64="NO",1,0))</f>
        <v>0</v>
      </c>
      <c r="BF108" s="36">
        <f t="shared" si="950"/>
        <v>0</v>
      </c>
      <c r="BG108" s="36">
        <f t="shared" si="950"/>
        <v>0</v>
      </c>
      <c r="BH108" s="36">
        <f t="shared" si="950"/>
        <v>1</v>
      </c>
      <c r="BI108" s="36">
        <f t="shared" si="950"/>
        <v>0</v>
      </c>
      <c r="BJ108" s="36">
        <f t="shared" si="950"/>
        <v>0</v>
      </c>
      <c r="BK108" s="36">
        <f t="shared" si="950"/>
        <v>0</v>
      </c>
      <c r="BL108" s="36">
        <f t="shared" si="950"/>
        <v>1</v>
      </c>
      <c r="BM108" s="36">
        <f t="shared" ref="BM108" si="951">IF(BM64="NA","NA",IF(BM64="NO",1,0))</f>
        <v>1</v>
      </c>
      <c r="BN108" s="34" t="s">
        <v>4</v>
      </c>
      <c r="BO108" s="36">
        <f>IF(BM64="NA","NA",IF(BM64="NO",1,0))</f>
        <v>1</v>
      </c>
      <c r="BP108" s="36">
        <f t="shared" ref="BP108:BW108" si="952">IF(BP64="NA","NA",IF(BP64="NO",1,0))</f>
        <v>1</v>
      </c>
      <c r="BQ108" s="36">
        <f t="shared" si="952"/>
        <v>0</v>
      </c>
      <c r="BR108" s="36">
        <f t="shared" si="952"/>
        <v>0</v>
      </c>
      <c r="BS108" s="36">
        <f t="shared" si="952"/>
        <v>0</v>
      </c>
      <c r="BT108" s="36">
        <f t="shared" si="952"/>
        <v>0</v>
      </c>
      <c r="BU108" s="36">
        <f t="shared" si="952"/>
        <v>0</v>
      </c>
      <c r="BV108" s="36">
        <f t="shared" si="952"/>
        <v>0</v>
      </c>
      <c r="BW108" s="36">
        <f t="shared" si="952"/>
        <v>0</v>
      </c>
      <c r="BX108" s="36">
        <f t="shared" ref="BX108" si="953">IF(BX64="NA","NA",IF(BX64="NO",1,0))</f>
        <v>0</v>
      </c>
      <c r="BY108" s="34" t="s">
        <v>4</v>
      </c>
      <c r="BZ108" s="36">
        <f>IF(BX64="NA","NA",IF(BX64="NO",1,0))</f>
        <v>0</v>
      </c>
      <c r="CA108" s="36">
        <f t="shared" ref="CA108:CG108" si="954">IF(CA64="NA","NA",IF(CA64="NO",1,0))</f>
        <v>0</v>
      </c>
      <c r="CB108" s="36">
        <f t="shared" si="954"/>
        <v>0</v>
      </c>
      <c r="CC108" s="36">
        <f t="shared" si="954"/>
        <v>1</v>
      </c>
      <c r="CD108" s="36">
        <f t="shared" si="954"/>
        <v>0</v>
      </c>
      <c r="CE108" s="36">
        <f t="shared" si="954"/>
        <v>0</v>
      </c>
      <c r="CF108" s="36">
        <f t="shared" si="954"/>
        <v>0</v>
      </c>
      <c r="CG108" s="36">
        <f t="shared" si="954"/>
        <v>0</v>
      </c>
      <c r="CH108" s="36">
        <f t="shared" ref="CH108:CI108" si="955">IF(CH64="NA","NA",IF(CH64="NO",1,0))</f>
        <v>1</v>
      </c>
      <c r="CI108" s="36">
        <f t="shared" si="955"/>
        <v>0</v>
      </c>
      <c r="CJ108" s="34" t="s">
        <v>4</v>
      </c>
      <c r="CK108" s="36">
        <f t="shared" si="901"/>
        <v>1</v>
      </c>
      <c r="CL108" s="36">
        <f t="shared" si="901"/>
        <v>0</v>
      </c>
      <c r="CM108" s="36">
        <f t="shared" ref="CM108:CR108" si="956">IF(CM64="NA","NA",IF(CM64="NO",1,0))</f>
        <v>0</v>
      </c>
      <c r="CN108" s="36">
        <f t="shared" si="956"/>
        <v>0</v>
      </c>
      <c r="CO108" s="36">
        <f t="shared" si="956"/>
        <v>0</v>
      </c>
      <c r="CP108" s="36">
        <f t="shared" si="956"/>
        <v>0</v>
      </c>
      <c r="CQ108" s="36">
        <f t="shared" si="956"/>
        <v>0</v>
      </c>
      <c r="CR108" s="36">
        <f t="shared" si="956"/>
        <v>0</v>
      </c>
      <c r="CS108" s="36">
        <f t="shared" ref="CS108:CT108" si="957">IF(CS64="NA","NA",IF(CS64="NO",1,0))</f>
        <v>0</v>
      </c>
      <c r="CT108" s="36">
        <f t="shared" si="957"/>
        <v>0</v>
      </c>
      <c r="CU108" s="34" t="s">
        <v>4</v>
      </c>
      <c r="CV108" s="36">
        <f t="shared" si="904"/>
        <v>0</v>
      </c>
      <c r="CW108" s="36">
        <f t="shared" si="904"/>
        <v>0</v>
      </c>
      <c r="CX108" s="36">
        <f t="shared" ref="CX108:DC108" si="958">IF(CX64="NA","NA",IF(CX64="NO",1,0))</f>
        <v>0</v>
      </c>
      <c r="CY108" s="36">
        <f t="shared" si="958"/>
        <v>0</v>
      </c>
      <c r="CZ108" s="36">
        <f t="shared" si="958"/>
        <v>0</v>
      </c>
      <c r="DA108" s="36">
        <f t="shared" si="958"/>
        <v>0</v>
      </c>
      <c r="DB108" s="36">
        <f t="shared" si="958"/>
        <v>0</v>
      </c>
      <c r="DC108" s="36">
        <f t="shared" si="958"/>
        <v>0</v>
      </c>
      <c r="DD108" s="36">
        <f t="shared" ref="DD108:DE108" si="959">IF(DD64="NA","NA",IF(DD64="NO",1,0))</f>
        <v>0</v>
      </c>
      <c r="DE108" s="36">
        <f t="shared" si="959"/>
        <v>0</v>
      </c>
      <c r="DF108" s="34" t="s">
        <v>4</v>
      </c>
      <c r="DG108" s="36">
        <f>IF(DD64="NA","NA",IF(DD64="NO",1,0))</f>
        <v>0</v>
      </c>
      <c r="DH108" s="36">
        <f t="shared" si="907"/>
        <v>0</v>
      </c>
      <c r="DI108" s="36">
        <f t="shared" si="907"/>
        <v>0</v>
      </c>
      <c r="DJ108" s="36">
        <f t="shared" ref="DJ108:DP108" si="960">IF(DJ64="NA","NA",IF(DJ64="NO",1,0))</f>
        <v>0</v>
      </c>
      <c r="DK108" s="36">
        <f t="shared" si="960"/>
        <v>0</v>
      </c>
      <c r="DL108" s="36">
        <f t="shared" si="960"/>
        <v>0</v>
      </c>
      <c r="DM108" s="36">
        <f t="shared" si="960"/>
        <v>0</v>
      </c>
      <c r="DN108" s="36">
        <f t="shared" si="960"/>
        <v>0</v>
      </c>
      <c r="DO108" s="36">
        <f t="shared" si="960"/>
        <v>0</v>
      </c>
      <c r="DP108" s="36">
        <f t="shared" si="960"/>
        <v>0</v>
      </c>
      <c r="DQ108" s="34" t="s">
        <v>4</v>
      </c>
      <c r="DR108" s="36">
        <f t="shared" ref="DR108:EA108" si="961">IF(DR64="NA","NA",IF(DR64="NO",1,0))</f>
        <v>0</v>
      </c>
      <c r="DS108" s="36">
        <f t="shared" si="961"/>
        <v>1</v>
      </c>
      <c r="DT108" s="36">
        <f t="shared" si="961"/>
        <v>1</v>
      </c>
      <c r="DU108" s="36">
        <f t="shared" si="961"/>
        <v>0</v>
      </c>
      <c r="DV108" s="36">
        <f t="shared" si="961"/>
        <v>0</v>
      </c>
      <c r="DW108" s="36">
        <f t="shared" si="961"/>
        <v>0</v>
      </c>
      <c r="DX108" s="36">
        <f t="shared" si="961"/>
        <v>1</v>
      </c>
      <c r="DY108" s="36">
        <f t="shared" si="961"/>
        <v>0</v>
      </c>
      <c r="DZ108" s="36">
        <f t="shared" si="961"/>
        <v>0</v>
      </c>
      <c r="EA108" s="36">
        <f t="shared" si="961"/>
        <v>0</v>
      </c>
      <c r="EB108" s="34" t="s">
        <v>4</v>
      </c>
      <c r="EC108" s="122">
        <f t="shared" si="910"/>
        <v>1</v>
      </c>
      <c r="ED108" s="122">
        <f t="shared" si="910"/>
        <v>0</v>
      </c>
      <c r="EE108" s="122">
        <f t="shared" ref="EE108:EK108" si="962">IF(EE64="NA","NA",IF(EE64="NO",1,0))</f>
        <v>0</v>
      </c>
      <c r="EF108" s="122">
        <f t="shared" si="962"/>
        <v>0</v>
      </c>
      <c r="EG108" s="122">
        <f t="shared" si="962"/>
        <v>0</v>
      </c>
      <c r="EH108" s="122">
        <f t="shared" si="962"/>
        <v>0</v>
      </c>
      <c r="EI108" s="122">
        <f t="shared" si="962"/>
        <v>0</v>
      </c>
      <c r="EJ108" s="122">
        <f t="shared" si="962"/>
        <v>0</v>
      </c>
      <c r="EK108" s="122">
        <f t="shared" si="962"/>
        <v>0</v>
      </c>
      <c r="EL108" s="122">
        <f>IF(EL64="NA","NA",IF(EL64="NO",1,0))</f>
        <v>0</v>
      </c>
      <c r="EM108" s="34" t="s">
        <v>4</v>
      </c>
      <c r="EN108" s="122">
        <f t="shared" si="912"/>
        <v>0</v>
      </c>
      <c r="EO108" s="122">
        <f t="shared" si="912"/>
        <v>0</v>
      </c>
      <c r="EP108" s="122">
        <f t="shared" si="912"/>
        <v>0</v>
      </c>
      <c r="EQ108" s="122">
        <f t="shared" ref="EQ108:EW108" si="963">IF(EQ64="NA","NA",IF(EQ64="NO",1,0))</f>
        <v>0</v>
      </c>
      <c r="ER108" s="122">
        <f t="shared" si="963"/>
        <v>0</v>
      </c>
      <c r="ES108" s="122">
        <f t="shared" si="963"/>
        <v>0</v>
      </c>
      <c r="ET108" s="122">
        <f t="shared" si="963"/>
        <v>0</v>
      </c>
      <c r="EU108" s="122">
        <f t="shared" si="963"/>
        <v>0</v>
      </c>
      <c r="EV108" s="122">
        <f t="shared" si="963"/>
        <v>0</v>
      </c>
      <c r="EW108" s="122">
        <f t="shared" si="963"/>
        <v>0</v>
      </c>
      <c r="EX108" s="34" t="s">
        <v>4</v>
      </c>
      <c r="EY108" s="122">
        <f t="shared" ref="EY108:EZ108" si="964">IF(EY64="NA","NA",IF(EY64="NO",1,0))</f>
        <v>0</v>
      </c>
      <c r="EZ108" s="122">
        <f t="shared" si="964"/>
        <v>0</v>
      </c>
      <c r="FA108" s="10">
        <f>SUM(B108:EW108)</f>
        <v>16</v>
      </c>
      <c r="FB108" s="10"/>
      <c r="FC108" s="13">
        <f>100-FC88</f>
        <v>12.121212121212125</v>
      </c>
      <c r="FI108" s="67" t="str">
        <f>EX87</f>
        <v xml:space="preserve">    North Powerhouse</v>
      </c>
      <c r="FJ108" s="136">
        <v>125</v>
      </c>
      <c r="FK108" s="137">
        <v>94.7</v>
      </c>
      <c r="FL108" s="137">
        <v>2</v>
      </c>
      <c r="FM108" s="137">
        <v>1</v>
      </c>
      <c r="FN108" s="137">
        <v>4</v>
      </c>
      <c r="FO108" s="137">
        <v>0</v>
      </c>
      <c r="FP108" s="137">
        <v>0</v>
      </c>
      <c r="FQ108" s="137">
        <v>0</v>
      </c>
      <c r="FR108" s="58">
        <v>35</v>
      </c>
    </row>
    <row r="109" spans="1:174" ht="10.8" thickBot="1" x14ac:dyDescent="0.25">
      <c r="A109" s="35" t="s">
        <v>34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5" t="s">
        <v>34</v>
      </c>
      <c r="M109" s="36"/>
      <c r="N109" s="36"/>
      <c r="O109" s="36"/>
      <c r="P109" s="36"/>
      <c r="Q109" s="36"/>
      <c r="R109" s="36"/>
      <c r="S109" s="36"/>
      <c r="T109" s="36"/>
      <c r="U109" s="36"/>
      <c r="V109" s="35" t="s">
        <v>34</v>
      </c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5" t="s">
        <v>34</v>
      </c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5" t="s">
        <v>34</v>
      </c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5" t="s">
        <v>34</v>
      </c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5" t="s">
        <v>34</v>
      </c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5" t="s">
        <v>34</v>
      </c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5" t="s">
        <v>34</v>
      </c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5" t="s">
        <v>34</v>
      </c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5" t="s">
        <v>34</v>
      </c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5" t="s">
        <v>34</v>
      </c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5" t="s">
        <v>34</v>
      </c>
      <c r="EC109" s="122"/>
      <c r="ED109" s="122"/>
      <c r="EE109" s="122"/>
      <c r="EF109" s="122"/>
      <c r="EG109" s="122"/>
      <c r="EH109" s="122"/>
      <c r="EI109" s="122"/>
      <c r="EJ109" s="122"/>
      <c r="EK109" s="122"/>
      <c r="EL109" s="122"/>
      <c r="EM109" s="35" t="s">
        <v>34</v>
      </c>
      <c r="EN109" s="122"/>
      <c r="EO109" s="122"/>
      <c r="EP109" s="122"/>
      <c r="EQ109" s="122"/>
      <c r="ER109" s="122"/>
      <c r="ES109" s="122"/>
      <c r="ET109" s="122"/>
      <c r="EU109" s="122"/>
      <c r="EV109" s="122"/>
      <c r="EW109" s="122"/>
      <c r="EX109" s="35" t="s">
        <v>34</v>
      </c>
      <c r="EY109" s="122"/>
      <c r="EZ109" s="122"/>
      <c r="FA109" s="10"/>
      <c r="FB109" s="10"/>
      <c r="FC109" s="13"/>
      <c r="FI109" s="67"/>
      <c r="FJ109" s="136" t="s">
        <v>106</v>
      </c>
      <c r="FK109" s="137" t="s">
        <v>106</v>
      </c>
      <c r="FL109" s="137">
        <v>1.5</v>
      </c>
      <c r="FM109" s="137">
        <v>0.8</v>
      </c>
      <c r="FN109" s="137">
        <v>3</v>
      </c>
      <c r="FO109" s="137">
        <v>0</v>
      </c>
      <c r="FP109" s="137">
        <v>0</v>
      </c>
      <c r="FQ109" s="137">
        <v>0</v>
      </c>
      <c r="FR109" s="58">
        <v>36</v>
      </c>
    </row>
    <row r="110" spans="1:174" ht="10.8" thickBot="1" x14ac:dyDescent="0.25">
      <c r="A110" s="34" t="s">
        <v>16</v>
      </c>
      <c r="B110" s="36">
        <f t="shared" si="724"/>
        <v>0</v>
      </c>
      <c r="C110" s="36">
        <f t="shared" si="724"/>
        <v>0</v>
      </c>
      <c r="D110" s="36">
        <f t="shared" si="724"/>
        <v>0</v>
      </c>
      <c r="E110" s="36">
        <f t="shared" si="724"/>
        <v>0</v>
      </c>
      <c r="F110" s="36">
        <f t="shared" si="724"/>
        <v>1</v>
      </c>
      <c r="G110" s="36">
        <f t="shared" si="724"/>
        <v>0</v>
      </c>
      <c r="H110" s="36">
        <f t="shared" si="724"/>
        <v>0</v>
      </c>
      <c r="I110" s="36">
        <f t="shared" si="724"/>
        <v>0</v>
      </c>
      <c r="J110" s="36">
        <f t="shared" si="724"/>
        <v>0</v>
      </c>
      <c r="K110" s="36">
        <f t="shared" si="724"/>
        <v>0</v>
      </c>
      <c r="L110" s="34" t="s">
        <v>16</v>
      </c>
      <c r="M110" s="36">
        <f t="shared" ref="M110:U110" si="965">IF(M66="NA","NA",IF(M66="NO",1,0))</f>
        <v>0</v>
      </c>
      <c r="N110" s="36">
        <f t="shared" si="965"/>
        <v>0</v>
      </c>
      <c r="O110" s="36">
        <f t="shared" si="965"/>
        <v>0</v>
      </c>
      <c r="P110" s="36">
        <f t="shared" si="965"/>
        <v>0</v>
      </c>
      <c r="Q110" s="36">
        <f t="shared" si="965"/>
        <v>0</v>
      </c>
      <c r="R110" s="36">
        <f t="shared" si="965"/>
        <v>0</v>
      </c>
      <c r="S110" s="36">
        <f t="shared" si="965"/>
        <v>0</v>
      </c>
      <c r="T110" s="36">
        <f t="shared" si="965"/>
        <v>0</v>
      </c>
      <c r="U110" s="36">
        <f t="shared" si="965"/>
        <v>0</v>
      </c>
      <c r="V110" s="34" t="s">
        <v>16</v>
      </c>
      <c r="W110" s="36">
        <f t="shared" ref="W110:AE110" si="966">IF(W66="NA","NA",IF(W66="NO",1,0))</f>
        <v>0</v>
      </c>
      <c r="X110" s="36">
        <f t="shared" si="966"/>
        <v>0</v>
      </c>
      <c r="Y110" s="36">
        <f t="shared" si="966"/>
        <v>0</v>
      </c>
      <c r="Z110" s="36">
        <f t="shared" si="966"/>
        <v>0</v>
      </c>
      <c r="AA110" s="36">
        <f t="shared" si="966"/>
        <v>0</v>
      </c>
      <c r="AB110" s="36">
        <f t="shared" si="966"/>
        <v>0</v>
      </c>
      <c r="AC110" s="36">
        <f t="shared" si="966"/>
        <v>0</v>
      </c>
      <c r="AD110" s="36">
        <f t="shared" si="966"/>
        <v>0</v>
      </c>
      <c r="AE110" s="36">
        <f t="shared" si="966"/>
        <v>0</v>
      </c>
      <c r="AF110" s="36">
        <f t="shared" ref="AF110" si="967">IF(AF66="NA","NA",IF(AF66="NO",1,0))</f>
        <v>0</v>
      </c>
      <c r="AG110" s="34" t="s">
        <v>16</v>
      </c>
      <c r="AH110" s="36">
        <f t="shared" ref="AH110" si="968">IF(AH66="NA","NA",IF(AH66="NO",1,0))</f>
        <v>1</v>
      </c>
      <c r="AI110" s="36">
        <f t="shared" ref="AI110:AP110" si="969">IF(AI66="NA","NA",IF(AI66="NO",1,0))</f>
        <v>0</v>
      </c>
      <c r="AJ110" s="36">
        <f t="shared" si="969"/>
        <v>0</v>
      </c>
      <c r="AK110" s="36">
        <f t="shared" si="969"/>
        <v>0</v>
      </c>
      <c r="AL110" s="36">
        <f t="shared" si="969"/>
        <v>0</v>
      </c>
      <c r="AM110" s="36">
        <f t="shared" si="969"/>
        <v>0</v>
      </c>
      <c r="AN110" s="36">
        <f t="shared" si="969"/>
        <v>0</v>
      </c>
      <c r="AO110" s="36">
        <f t="shared" si="969"/>
        <v>0</v>
      </c>
      <c r="AP110" s="36">
        <f t="shared" si="969"/>
        <v>0</v>
      </c>
      <c r="AQ110" s="36">
        <f t="shared" ref="AQ110" si="970">IF(AQ66="NA","NA",IF(AQ66="NO",1,0))</f>
        <v>0</v>
      </c>
      <c r="AR110" s="34" t="s">
        <v>16</v>
      </c>
      <c r="AS110" s="36">
        <f t="shared" ref="AS110" si="971">IF(AS66="NA","NA",IF(AS66="NO",1,0))</f>
        <v>0</v>
      </c>
      <c r="AT110" s="36">
        <f t="shared" ref="AT110:BA110" si="972">IF(AT66="NA","NA",IF(AT66="NO",1,0))</f>
        <v>1</v>
      </c>
      <c r="AU110" s="36">
        <f t="shared" si="972"/>
        <v>0</v>
      </c>
      <c r="AV110" s="36">
        <f t="shared" si="972"/>
        <v>1</v>
      </c>
      <c r="AW110" s="36">
        <f t="shared" si="972"/>
        <v>0</v>
      </c>
      <c r="AX110" s="36">
        <f t="shared" si="972"/>
        <v>0</v>
      </c>
      <c r="AY110" s="36">
        <f t="shared" si="972"/>
        <v>0</v>
      </c>
      <c r="AZ110" s="36">
        <f t="shared" si="972"/>
        <v>1</v>
      </c>
      <c r="BA110" s="36">
        <f t="shared" si="972"/>
        <v>0</v>
      </c>
      <c r="BB110" s="36">
        <f t="shared" ref="BB110" si="973">IF(BB66="NA","NA",IF(BB66="NO",1,0))</f>
        <v>0</v>
      </c>
      <c r="BC110" s="34" t="s">
        <v>16</v>
      </c>
      <c r="BD110" s="36">
        <f t="shared" ref="BD110" si="974">IF(BD66="NA","NA",IF(BD66="NO",1,0))</f>
        <v>0</v>
      </c>
      <c r="BE110" s="36">
        <f t="shared" ref="BE110:BL110" si="975">IF(BE66="NA","NA",IF(BE66="NO",1,0))</f>
        <v>0</v>
      </c>
      <c r="BF110" s="36">
        <f t="shared" si="975"/>
        <v>1</v>
      </c>
      <c r="BG110" s="36">
        <f t="shared" si="975"/>
        <v>0</v>
      </c>
      <c r="BH110" s="36">
        <f t="shared" si="975"/>
        <v>1</v>
      </c>
      <c r="BI110" s="36">
        <f t="shared" si="975"/>
        <v>0</v>
      </c>
      <c r="BJ110" s="36">
        <f t="shared" si="975"/>
        <v>0</v>
      </c>
      <c r="BK110" s="36">
        <f t="shared" si="975"/>
        <v>0</v>
      </c>
      <c r="BL110" s="36">
        <f t="shared" si="975"/>
        <v>0</v>
      </c>
      <c r="BM110" s="36">
        <f t="shared" ref="BM110" si="976">IF(BM66="NA","NA",IF(BM66="NO",1,0))</f>
        <v>0</v>
      </c>
      <c r="BN110" s="34" t="s">
        <v>16</v>
      </c>
      <c r="BO110" s="36">
        <f>IF(BM66="NA","NA",IF(BM66="NO",1,0))</f>
        <v>0</v>
      </c>
      <c r="BP110" s="36">
        <f t="shared" ref="BP110:BW110" si="977">IF(BP66="NA","NA",IF(BP66="NO",1,0))</f>
        <v>0</v>
      </c>
      <c r="BQ110" s="36">
        <f t="shared" si="977"/>
        <v>0</v>
      </c>
      <c r="BR110" s="36">
        <f t="shared" si="977"/>
        <v>0</v>
      </c>
      <c r="BS110" s="36">
        <f t="shared" si="977"/>
        <v>0</v>
      </c>
      <c r="BT110" s="36">
        <f t="shared" si="977"/>
        <v>0</v>
      </c>
      <c r="BU110" s="36">
        <f t="shared" si="977"/>
        <v>0</v>
      </c>
      <c r="BV110" s="36">
        <f t="shared" si="977"/>
        <v>0</v>
      </c>
      <c r="BW110" s="36">
        <f t="shared" si="977"/>
        <v>0</v>
      </c>
      <c r="BX110" s="36">
        <f t="shared" ref="BX110" si="978">IF(BX66="NA","NA",IF(BX66="NO",1,0))</f>
        <v>0</v>
      </c>
      <c r="BY110" s="34" t="s">
        <v>16</v>
      </c>
      <c r="BZ110" s="36">
        <f>IF(BX66="NA","NA",IF(BX66="NO",1,0))</f>
        <v>0</v>
      </c>
      <c r="CA110" s="36">
        <f t="shared" ref="CA110:CG110" si="979">IF(CA66="NA","NA",IF(CA66="NO",1,0))</f>
        <v>0</v>
      </c>
      <c r="CB110" s="36">
        <f t="shared" si="979"/>
        <v>0</v>
      </c>
      <c r="CC110" s="36">
        <f t="shared" si="979"/>
        <v>0</v>
      </c>
      <c r="CD110" s="36">
        <f t="shared" si="979"/>
        <v>0</v>
      </c>
      <c r="CE110" s="36">
        <f t="shared" si="979"/>
        <v>0</v>
      </c>
      <c r="CF110" s="36">
        <f t="shared" si="979"/>
        <v>0</v>
      </c>
      <c r="CG110" s="36">
        <f t="shared" si="979"/>
        <v>0</v>
      </c>
      <c r="CH110" s="36">
        <f t="shared" ref="CH110:CI110" si="980">IF(CH66="NA","NA",IF(CH66="NO",1,0))</f>
        <v>0</v>
      </c>
      <c r="CI110" s="36">
        <f t="shared" si="980"/>
        <v>0</v>
      </c>
      <c r="CJ110" s="34" t="s">
        <v>16</v>
      </c>
      <c r="CK110" s="36">
        <f t="shared" ref="CK110:CL112" si="981">IF(CH66="NA","NA",IF(CH66="NO",1,0))</f>
        <v>0</v>
      </c>
      <c r="CL110" s="36">
        <f t="shared" si="981"/>
        <v>0</v>
      </c>
      <c r="CM110" s="36">
        <f t="shared" ref="CM110:CR110" si="982">IF(CM66="NA","NA",IF(CM66="NO",1,0))</f>
        <v>0</v>
      </c>
      <c r="CN110" s="36">
        <f t="shared" si="982"/>
        <v>0</v>
      </c>
      <c r="CO110" s="36">
        <f t="shared" si="982"/>
        <v>0</v>
      </c>
      <c r="CP110" s="36">
        <f t="shared" si="982"/>
        <v>0</v>
      </c>
      <c r="CQ110" s="36">
        <f t="shared" si="982"/>
        <v>0</v>
      </c>
      <c r="CR110" s="36">
        <f t="shared" si="982"/>
        <v>0</v>
      </c>
      <c r="CS110" s="36">
        <f t="shared" ref="CS110:CT110" si="983">IF(CS66="NA","NA",IF(CS66="NO",1,0))</f>
        <v>0</v>
      </c>
      <c r="CT110" s="36">
        <f t="shared" si="983"/>
        <v>0</v>
      </c>
      <c r="CU110" s="34" t="s">
        <v>16</v>
      </c>
      <c r="CV110" s="36">
        <f t="shared" ref="CV110:CW112" si="984">IF(CS66="NA","NA",IF(CS66="NO",1,0))</f>
        <v>0</v>
      </c>
      <c r="CW110" s="36">
        <f t="shared" si="984"/>
        <v>0</v>
      </c>
      <c r="CX110" s="36">
        <f t="shared" ref="CX110:DC110" si="985">IF(CX66="NA","NA",IF(CX66="NO",1,0))</f>
        <v>0</v>
      </c>
      <c r="CY110" s="36">
        <f t="shared" si="985"/>
        <v>0</v>
      </c>
      <c r="CZ110" s="36">
        <f t="shared" si="985"/>
        <v>0</v>
      </c>
      <c r="DA110" s="36">
        <f t="shared" si="985"/>
        <v>0</v>
      </c>
      <c r="DB110" s="36">
        <f t="shared" si="985"/>
        <v>0</v>
      </c>
      <c r="DC110" s="36">
        <f t="shared" si="985"/>
        <v>0</v>
      </c>
      <c r="DD110" s="36">
        <f t="shared" ref="DD110:DE110" si="986">IF(DD66="NA","NA",IF(DD66="NO",1,0))</f>
        <v>0</v>
      </c>
      <c r="DE110" s="36">
        <f t="shared" si="986"/>
        <v>0</v>
      </c>
      <c r="DF110" s="34" t="s">
        <v>16</v>
      </c>
      <c r="DG110" s="36">
        <f>IF(DD66="NA","NA",IF(DD66="NO",1,0))</f>
        <v>0</v>
      </c>
      <c r="DH110" s="36">
        <f t="shared" ref="DH110:DI112" si="987">IF(DH66="NA","NA",IF(DH66="NO",1,0))</f>
        <v>0</v>
      </c>
      <c r="DI110" s="36">
        <f t="shared" si="987"/>
        <v>0</v>
      </c>
      <c r="DJ110" s="36">
        <f t="shared" ref="DJ110:DP110" si="988">IF(DJ66="NA","NA",IF(DJ66="NO",1,0))</f>
        <v>0</v>
      </c>
      <c r="DK110" s="36">
        <f t="shared" si="988"/>
        <v>0</v>
      </c>
      <c r="DL110" s="36">
        <f t="shared" si="988"/>
        <v>0</v>
      </c>
      <c r="DM110" s="36">
        <f t="shared" si="988"/>
        <v>0</v>
      </c>
      <c r="DN110" s="36">
        <f t="shared" si="988"/>
        <v>0</v>
      </c>
      <c r="DO110" s="36">
        <f t="shared" si="988"/>
        <v>0</v>
      </c>
      <c r="DP110" s="36">
        <f t="shared" si="988"/>
        <v>0</v>
      </c>
      <c r="DQ110" s="34" t="s">
        <v>16</v>
      </c>
      <c r="DR110" s="36">
        <f t="shared" ref="DR110:EA110" si="989">IF(DR66="NA","NA",IF(DR66="NO",1,0))</f>
        <v>1</v>
      </c>
      <c r="DS110" s="36">
        <f t="shared" si="989"/>
        <v>0</v>
      </c>
      <c r="DT110" s="36">
        <f t="shared" si="989"/>
        <v>0</v>
      </c>
      <c r="DU110" s="36">
        <f t="shared" si="989"/>
        <v>0</v>
      </c>
      <c r="DV110" s="36">
        <f t="shared" si="989"/>
        <v>0</v>
      </c>
      <c r="DW110" s="36">
        <f t="shared" si="989"/>
        <v>0</v>
      </c>
      <c r="DX110" s="36">
        <f t="shared" si="989"/>
        <v>0</v>
      </c>
      <c r="DY110" s="36">
        <f t="shared" si="989"/>
        <v>0</v>
      </c>
      <c r="DZ110" s="36">
        <f t="shared" si="989"/>
        <v>0</v>
      </c>
      <c r="EA110" s="36">
        <f t="shared" si="989"/>
        <v>0</v>
      </c>
      <c r="EB110" s="34" t="s">
        <v>16</v>
      </c>
      <c r="EC110" s="122">
        <f t="shared" ref="EC110:ED112" si="990">IF(EC66="NA","NA",IF(EC66="NO",1,0))</f>
        <v>0</v>
      </c>
      <c r="ED110" s="122">
        <f t="shared" si="990"/>
        <v>0</v>
      </c>
      <c r="EE110" s="122">
        <f t="shared" ref="EE110:EK110" si="991">IF(EE66="NA","NA",IF(EE66="NO",1,0))</f>
        <v>0</v>
      </c>
      <c r="EF110" s="122">
        <f t="shared" si="991"/>
        <v>0</v>
      </c>
      <c r="EG110" s="122">
        <f t="shared" si="991"/>
        <v>0</v>
      </c>
      <c r="EH110" s="122">
        <f t="shared" si="991"/>
        <v>0</v>
      </c>
      <c r="EI110" s="122">
        <f t="shared" si="991"/>
        <v>0</v>
      </c>
      <c r="EJ110" s="122">
        <f t="shared" si="991"/>
        <v>0</v>
      </c>
      <c r="EK110" s="122">
        <f t="shared" si="991"/>
        <v>0</v>
      </c>
      <c r="EL110" s="122">
        <f>IF(EL66="NA","NA",IF(EL66="NO",1,0))</f>
        <v>0</v>
      </c>
      <c r="EM110" s="34" t="s">
        <v>16</v>
      </c>
      <c r="EN110" s="122">
        <f t="shared" ref="EN110:EP112" si="992">IF(EN66="NA","NA",IF(EN66="NO",1,0))</f>
        <v>0</v>
      </c>
      <c r="EO110" s="122">
        <f t="shared" si="992"/>
        <v>0</v>
      </c>
      <c r="EP110" s="122">
        <f t="shared" si="992"/>
        <v>0</v>
      </c>
      <c r="EQ110" s="122">
        <f t="shared" ref="EQ110:EW110" si="993">IF(EQ66="NA","NA",IF(EQ66="NO",1,0))</f>
        <v>0</v>
      </c>
      <c r="ER110" s="122">
        <f t="shared" si="993"/>
        <v>0</v>
      </c>
      <c r="ES110" s="122">
        <f t="shared" si="993"/>
        <v>0</v>
      </c>
      <c r="ET110" s="122">
        <f t="shared" si="993"/>
        <v>0</v>
      </c>
      <c r="EU110" s="122">
        <f t="shared" si="993"/>
        <v>0</v>
      </c>
      <c r="EV110" s="122">
        <f t="shared" si="993"/>
        <v>0</v>
      </c>
      <c r="EW110" s="122">
        <f t="shared" si="993"/>
        <v>0</v>
      </c>
      <c r="EX110" s="34" t="s">
        <v>16</v>
      </c>
      <c r="EY110" s="122">
        <f t="shared" ref="EY110:EZ110" si="994">IF(EY66="NA","NA",IF(EY66="NO",1,0))</f>
        <v>0</v>
      </c>
      <c r="EZ110" s="122">
        <f t="shared" si="994"/>
        <v>0</v>
      </c>
      <c r="FA110" s="10">
        <f>SUM(B110:EW110)</f>
        <v>8</v>
      </c>
      <c r="FB110" s="10"/>
      <c r="FC110" s="13">
        <f>100-FC90</f>
        <v>10.389610389610397</v>
      </c>
      <c r="FI110" s="51"/>
      <c r="FJ110" s="136">
        <v>132</v>
      </c>
      <c r="FK110" s="137"/>
      <c r="FL110" s="137"/>
      <c r="FM110" s="137"/>
      <c r="FN110" s="137"/>
      <c r="FO110" s="137"/>
      <c r="FP110" s="137"/>
      <c r="FQ110" s="137"/>
      <c r="FR110" s="58">
        <v>37</v>
      </c>
    </row>
    <row r="111" spans="1:174" ht="10.8" thickBot="1" x14ac:dyDescent="0.25">
      <c r="A111" s="34" t="s">
        <v>17</v>
      </c>
      <c r="B111" s="36">
        <f t="shared" si="724"/>
        <v>0</v>
      </c>
      <c r="C111" s="36">
        <f t="shared" si="724"/>
        <v>0</v>
      </c>
      <c r="D111" s="36">
        <f t="shared" si="724"/>
        <v>0</v>
      </c>
      <c r="E111" s="36">
        <f t="shared" si="724"/>
        <v>0</v>
      </c>
      <c r="F111" s="36">
        <f t="shared" si="724"/>
        <v>0</v>
      </c>
      <c r="G111" s="36">
        <f t="shared" si="724"/>
        <v>0</v>
      </c>
      <c r="H111" s="36">
        <f t="shared" si="724"/>
        <v>0</v>
      </c>
      <c r="I111" s="36">
        <f t="shared" si="724"/>
        <v>0</v>
      </c>
      <c r="J111" s="36">
        <f t="shared" si="724"/>
        <v>0</v>
      </c>
      <c r="K111" s="36">
        <f t="shared" si="724"/>
        <v>0</v>
      </c>
      <c r="L111" s="34" t="s">
        <v>17</v>
      </c>
      <c r="M111" s="36">
        <f t="shared" ref="M111:U111" si="995">IF(M67="NA","NA",IF(M67="NO",1,0))</f>
        <v>0</v>
      </c>
      <c r="N111" s="36">
        <f t="shared" si="995"/>
        <v>1</v>
      </c>
      <c r="O111" s="36">
        <f t="shared" si="995"/>
        <v>0</v>
      </c>
      <c r="P111" s="36">
        <f t="shared" si="995"/>
        <v>0</v>
      </c>
      <c r="Q111" s="36">
        <f t="shared" si="995"/>
        <v>0</v>
      </c>
      <c r="R111" s="36">
        <f t="shared" si="995"/>
        <v>0</v>
      </c>
      <c r="S111" s="36">
        <f t="shared" si="995"/>
        <v>0</v>
      </c>
      <c r="T111" s="36">
        <f t="shared" si="995"/>
        <v>0</v>
      </c>
      <c r="U111" s="36">
        <f t="shared" si="995"/>
        <v>0</v>
      </c>
      <c r="V111" s="34" t="s">
        <v>17</v>
      </c>
      <c r="W111" s="36">
        <f t="shared" ref="W111:AE111" si="996">IF(W67="NA","NA",IF(W67="NO",1,0))</f>
        <v>1</v>
      </c>
      <c r="X111" s="36">
        <f t="shared" si="996"/>
        <v>0</v>
      </c>
      <c r="Y111" s="36">
        <f t="shared" si="996"/>
        <v>0</v>
      </c>
      <c r="Z111" s="36">
        <f t="shared" si="996"/>
        <v>0</v>
      </c>
      <c r="AA111" s="36">
        <f t="shared" si="996"/>
        <v>0</v>
      </c>
      <c r="AB111" s="36">
        <f t="shared" si="996"/>
        <v>0</v>
      </c>
      <c r="AC111" s="36">
        <f t="shared" si="996"/>
        <v>0</v>
      </c>
      <c r="AD111" s="36">
        <f t="shared" si="996"/>
        <v>0</v>
      </c>
      <c r="AE111" s="36">
        <f t="shared" si="996"/>
        <v>0</v>
      </c>
      <c r="AF111" s="36">
        <f t="shared" ref="AF111" si="997">IF(AF67="NA","NA",IF(AF67="NO",1,0))</f>
        <v>1</v>
      </c>
      <c r="AG111" s="34" t="s">
        <v>17</v>
      </c>
      <c r="AH111" s="36">
        <f t="shared" ref="AH111" si="998">IF(AH67="NA","NA",IF(AH67="NO",1,0))</f>
        <v>0</v>
      </c>
      <c r="AI111" s="36">
        <f t="shared" ref="AI111:AP111" si="999">IF(AI67="NA","NA",IF(AI67="NO",1,0))</f>
        <v>0</v>
      </c>
      <c r="AJ111" s="36">
        <f t="shared" si="999"/>
        <v>0</v>
      </c>
      <c r="AK111" s="36">
        <f t="shared" si="999"/>
        <v>0</v>
      </c>
      <c r="AL111" s="36">
        <f t="shared" si="999"/>
        <v>0</v>
      </c>
      <c r="AM111" s="36">
        <f t="shared" si="999"/>
        <v>0</v>
      </c>
      <c r="AN111" s="36">
        <f t="shared" si="999"/>
        <v>0</v>
      </c>
      <c r="AO111" s="36">
        <f t="shared" si="999"/>
        <v>0</v>
      </c>
      <c r="AP111" s="36">
        <f t="shared" si="999"/>
        <v>0</v>
      </c>
      <c r="AQ111" s="36">
        <f t="shared" ref="AQ111" si="1000">IF(AQ67="NA","NA",IF(AQ67="NO",1,0))</f>
        <v>0</v>
      </c>
      <c r="AR111" s="34" t="s">
        <v>17</v>
      </c>
      <c r="AS111" s="36">
        <f t="shared" ref="AS111" si="1001">IF(AS67="NA","NA",IF(AS67="NO",1,0))</f>
        <v>0</v>
      </c>
      <c r="AT111" s="36">
        <f t="shared" ref="AT111:BA111" si="1002">IF(AT67="NA","NA",IF(AT67="NO",1,0))</f>
        <v>0</v>
      </c>
      <c r="AU111" s="36">
        <f t="shared" si="1002"/>
        <v>0</v>
      </c>
      <c r="AV111" s="36">
        <f t="shared" si="1002"/>
        <v>0</v>
      </c>
      <c r="AW111" s="36">
        <f t="shared" si="1002"/>
        <v>0</v>
      </c>
      <c r="AX111" s="36">
        <f t="shared" si="1002"/>
        <v>0</v>
      </c>
      <c r="AY111" s="36">
        <f t="shared" si="1002"/>
        <v>0</v>
      </c>
      <c r="AZ111" s="36">
        <f t="shared" si="1002"/>
        <v>0</v>
      </c>
      <c r="BA111" s="36">
        <f t="shared" si="1002"/>
        <v>0</v>
      </c>
      <c r="BB111" s="36">
        <f t="shared" ref="BB111" si="1003">IF(BB67="NA","NA",IF(BB67="NO",1,0))</f>
        <v>0</v>
      </c>
      <c r="BC111" s="34" t="s">
        <v>17</v>
      </c>
      <c r="BD111" s="36">
        <f t="shared" ref="BD111" si="1004">IF(BD67="NA","NA",IF(BD67="NO",1,0))</f>
        <v>0</v>
      </c>
      <c r="BE111" s="36">
        <f t="shared" ref="BE111:BL111" si="1005">IF(BE67="NA","NA",IF(BE67="NO",1,0))</f>
        <v>0</v>
      </c>
      <c r="BF111" s="36">
        <f t="shared" si="1005"/>
        <v>0</v>
      </c>
      <c r="BG111" s="36">
        <f t="shared" si="1005"/>
        <v>0</v>
      </c>
      <c r="BH111" s="36">
        <f t="shared" si="1005"/>
        <v>0</v>
      </c>
      <c r="BI111" s="36">
        <f t="shared" si="1005"/>
        <v>1</v>
      </c>
      <c r="BJ111" s="36">
        <f t="shared" si="1005"/>
        <v>0</v>
      </c>
      <c r="BK111" s="36">
        <f t="shared" si="1005"/>
        <v>0</v>
      </c>
      <c r="BL111" s="36">
        <f t="shared" si="1005"/>
        <v>0</v>
      </c>
      <c r="BM111" s="36">
        <f t="shared" ref="BM111" si="1006">IF(BM67="NA","NA",IF(BM67="NO",1,0))</f>
        <v>0</v>
      </c>
      <c r="BN111" s="34" t="s">
        <v>17</v>
      </c>
      <c r="BO111" s="36">
        <f>IF(BM67="NA","NA",IF(BM67="NO",1,0))</f>
        <v>0</v>
      </c>
      <c r="BP111" s="36">
        <f t="shared" ref="BP111:BW111" si="1007">IF(BP67="NA","NA",IF(BP67="NO",1,0))</f>
        <v>0</v>
      </c>
      <c r="BQ111" s="36">
        <f t="shared" si="1007"/>
        <v>1</v>
      </c>
      <c r="BR111" s="36">
        <f t="shared" si="1007"/>
        <v>0</v>
      </c>
      <c r="BS111" s="36">
        <f t="shared" si="1007"/>
        <v>0</v>
      </c>
      <c r="BT111" s="36">
        <f t="shared" si="1007"/>
        <v>0</v>
      </c>
      <c r="BU111" s="36">
        <f t="shared" si="1007"/>
        <v>0</v>
      </c>
      <c r="BV111" s="36">
        <f t="shared" si="1007"/>
        <v>0</v>
      </c>
      <c r="BW111" s="36">
        <f t="shared" si="1007"/>
        <v>0</v>
      </c>
      <c r="BX111" s="36">
        <f t="shared" ref="BX111" si="1008">IF(BX67="NA","NA",IF(BX67="NO",1,0))</f>
        <v>0</v>
      </c>
      <c r="BY111" s="34" t="s">
        <v>17</v>
      </c>
      <c r="BZ111" s="36">
        <f>IF(BX67="NA","NA",IF(BX67="NO",1,0))</f>
        <v>0</v>
      </c>
      <c r="CA111" s="36">
        <f t="shared" ref="CA111:CG111" si="1009">IF(CA67="NA","NA",IF(CA67="NO",1,0))</f>
        <v>0</v>
      </c>
      <c r="CB111" s="36">
        <f t="shared" si="1009"/>
        <v>0</v>
      </c>
      <c r="CC111" s="36">
        <f t="shared" si="1009"/>
        <v>0</v>
      </c>
      <c r="CD111" s="36">
        <f t="shared" si="1009"/>
        <v>0</v>
      </c>
      <c r="CE111" s="36">
        <f t="shared" si="1009"/>
        <v>0</v>
      </c>
      <c r="CF111" s="36">
        <f t="shared" si="1009"/>
        <v>0</v>
      </c>
      <c r="CG111" s="36">
        <f t="shared" si="1009"/>
        <v>0</v>
      </c>
      <c r="CH111" s="36">
        <f t="shared" ref="CH111:CI111" si="1010">IF(CH67="NA","NA",IF(CH67="NO",1,0))</f>
        <v>0</v>
      </c>
      <c r="CI111" s="36">
        <f t="shared" si="1010"/>
        <v>0</v>
      </c>
      <c r="CJ111" s="34" t="s">
        <v>17</v>
      </c>
      <c r="CK111" s="36">
        <f t="shared" si="981"/>
        <v>0</v>
      </c>
      <c r="CL111" s="36">
        <f t="shared" si="981"/>
        <v>0</v>
      </c>
      <c r="CM111" s="36">
        <f t="shared" ref="CM111:CR111" si="1011">IF(CM67="NA","NA",IF(CM67="NO",1,0))</f>
        <v>0</v>
      </c>
      <c r="CN111" s="36">
        <f t="shared" si="1011"/>
        <v>0</v>
      </c>
      <c r="CO111" s="36">
        <f t="shared" si="1011"/>
        <v>0</v>
      </c>
      <c r="CP111" s="36">
        <f t="shared" si="1011"/>
        <v>0</v>
      </c>
      <c r="CQ111" s="36">
        <f t="shared" si="1011"/>
        <v>0</v>
      </c>
      <c r="CR111" s="36">
        <f t="shared" si="1011"/>
        <v>0</v>
      </c>
      <c r="CS111" s="36">
        <f t="shared" ref="CS111:CT111" si="1012">IF(CS67="NA","NA",IF(CS67="NO",1,0))</f>
        <v>1</v>
      </c>
      <c r="CT111" s="36">
        <f t="shared" si="1012"/>
        <v>0</v>
      </c>
      <c r="CU111" s="34" t="s">
        <v>17</v>
      </c>
      <c r="CV111" s="36">
        <f t="shared" si="984"/>
        <v>1</v>
      </c>
      <c r="CW111" s="36">
        <f t="shared" si="984"/>
        <v>0</v>
      </c>
      <c r="CX111" s="36">
        <f t="shared" ref="CX111:DC111" si="1013">IF(CX67="NA","NA",IF(CX67="NO",1,0))</f>
        <v>0</v>
      </c>
      <c r="CY111" s="36">
        <f t="shared" si="1013"/>
        <v>0</v>
      </c>
      <c r="CZ111" s="36">
        <f t="shared" si="1013"/>
        <v>0</v>
      </c>
      <c r="DA111" s="36">
        <f t="shared" si="1013"/>
        <v>0</v>
      </c>
      <c r="DB111" s="36">
        <f t="shared" si="1013"/>
        <v>0</v>
      </c>
      <c r="DC111" s="36">
        <f t="shared" si="1013"/>
        <v>0</v>
      </c>
      <c r="DD111" s="36">
        <f t="shared" ref="DD111:DE111" si="1014">IF(DD67="NA","NA",IF(DD67="NO",1,0))</f>
        <v>0</v>
      </c>
      <c r="DE111" s="36">
        <f t="shared" si="1014"/>
        <v>0</v>
      </c>
      <c r="DF111" s="34" t="s">
        <v>17</v>
      </c>
      <c r="DG111" s="36">
        <f>IF(DD67="NA","NA",IF(DD67="NO",1,0))</f>
        <v>0</v>
      </c>
      <c r="DH111" s="36">
        <f t="shared" si="987"/>
        <v>0</v>
      </c>
      <c r="DI111" s="36">
        <f t="shared" si="987"/>
        <v>0</v>
      </c>
      <c r="DJ111" s="36">
        <f t="shared" ref="DJ111:DP111" si="1015">IF(DJ67="NA","NA",IF(DJ67="NO",1,0))</f>
        <v>0</v>
      </c>
      <c r="DK111" s="36">
        <f t="shared" si="1015"/>
        <v>0</v>
      </c>
      <c r="DL111" s="36">
        <f t="shared" si="1015"/>
        <v>0</v>
      </c>
      <c r="DM111" s="36">
        <f t="shared" si="1015"/>
        <v>0</v>
      </c>
      <c r="DN111" s="36">
        <f t="shared" si="1015"/>
        <v>0</v>
      </c>
      <c r="DO111" s="36">
        <f t="shared" si="1015"/>
        <v>0</v>
      </c>
      <c r="DP111" s="36">
        <f t="shared" si="1015"/>
        <v>0</v>
      </c>
      <c r="DQ111" s="34" t="s">
        <v>17</v>
      </c>
      <c r="DR111" s="36">
        <f t="shared" ref="DR111:EA111" si="1016">IF(DR67="NA","NA",IF(DR67="NO",1,0))</f>
        <v>0</v>
      </c>
      <c r="DS111" s="36">
        <f t="shared" si="1016"/>
        <v>0</v>
      </c>
      <c r="DT111" s="36">
        <f t="shared" si="1016"/>
        <v>0</v>
      </c>
      <c r="DU111" s="36">
        <f t="shared" si="1016"/>
        <v>0</v>
      </c>
      <c r="DV111" s="36">
        <f t="shared" si="1016"/>
        <v>0</v>
      </c>
      <c r="DW111" s="36">
        <f t="shared" si="1016"/>
        <v>0</v>
      </c>
      <c r="DX111" s="36">
        <f t="shared" si="1016"/>
        <v>0</v>
      </c>
      <c r="DY111" s="36">
        <f t="shared" si="1016"/>
        <v>0</v>
      </c>
      <c r="DZ111" s="36">
        <f t="shared" si="1016"/>
        <v>0</v>
      </c>
      <c r="EA111" s="36">
        <f t="shared" si="1016"/>
        <v>0</v>
      </c>
      <c r="EB111" s="34" t="s">
        <v>17</v>
      </c>
      <c r="EC111" s="122">
        <f t="shared" si="990"/>
        <v>0</v>
      </c>
      <c r="ED111" s="122">
        <f t="shared" si="990"/>
        <v>0</v>
      </c>
      <c r="EE111" s="122">
        <f t="shared" ref="EE111:EK111" si="1017">IF(EE67="NA","NA",IF(EE67="NO",1,0))</f>
        <v>0</v>
      </c>
      <c r="EF111" s="122">
        <f t="shared" si="1017"/>
        <v>0</v>
      </c>
      <c r="EG111" s="122">
        <f t="shared" si="1017"/>
        <v>0</v>
      </c>
      <c r="EH111" s="122">
        <f t="shared" si="1017"/>
        <v>0</v>
      </c>
      <c r="EI111" s="122">
        <f t="shared" si="1017"/>
        <v>0</v>
      </c>
      <c r="EJ111" s="122">
        <f t="shared" si="1017"/>
        <v>0</v>
      </c>
      <c r="EK111" s="122">
        <f t="shared" si="1017"/>
        <v>0</v>
      </c>
      <c r="EL111" s="122">
        <f>IF(EL67="NA","NA",IF(EL67="NO",1,0))</f>
        <v>0</v>
      </c>
      <c r="EM111" s="34" t="s">
        <v>17</v>
      </c>
      <c r="EN111" s="122">
        <f t="shared" si="992"/>
        <v>0</v>
      </c>
      <c r="EO111" s="122">
        <f t="shared" si="992"/>
        <v>1</v>
      </c>
      <c r="EP111" s="122">
        <f t="shared" si="992"/>
        <v>1</v>
      </c>
      <c r="EQ111" s="122">
        <f t="shared" ref="EQ111:EW111" si="1018">IF(EQ67="NA","NA",IF(EQ67="NO",1,0))</f>
        <v>0</v>
      </c>
      <c r="ER111" s="122">
        <f t="shared" si="1018"/>
        <v>0</v>
      </c>
      <c r="ES111" s="122">
        <f t="shared" si="1018"/>
        <v>0</v>
      </c>
      <c r="ET111" s="122">
        <f t="shared" si="1018"/>
        <v>0</v>
      </c>
      <c r="EU111" s="122">
        <f t="shared" si="1018"/>
        <v>0</v>
      </c>
      <c r="EV111" s="122">
        <f t="shared" si="1018"/>
        <v>0</v>
      </c>
      <c r="EW111" s="122">
        <f t="shared" si="1018"/>
        <v>0</v>
      </c>
      <c r="EX111" s="34" t="s">
        <v>17</v>
      </c>
      <c r="EY111" s="122">
        <f t="shared" ref="EY111:EZ111" si="1019">IF(EY67="NA","NA",IF(EY67="NO",1,0))</f>
        <v>0</v>
      </c>
      <c r="EZ111" s="122">
        <f t="shared" si="1019"/>
        <v>0</v>
      </c>
      <c r="FA111" s="10">
        <f>SUM(B111:EW111)</f>
        <v>9</v>
      </c>
      <c r="FB111" s="10"/>
      <c r="FC111" s="13">
        <f>100-FC91</f>
        <v>11.538461538461547</v>
      </c>
      <c r="FI111" s="67" t="str">
        <f>EX88</f>
        <v xml:space="preserve">    North Shore</v>
      </c>
      <c r="FJ111" s="136">
        <v>118</v>
      </c>
      <c r="FK111" s="137">
        <v>89.4</v>
      </c>
      <c r="FL111" s="137">
        <v>1</v>
      </c>
      <c r="FM111" s="137">
        <v>1</v>
      </c>
      <c r="FN111" s="137">
        <v>3</v>
      </c>
      <c r="FO111" s="137">
        <v>3</v>
      </c>
      <c r="FP111" s="137">
        <v>1</v>
      </c>
      <c r="FQ111" s="137">
        <v>5</v>
      </c>
      <c r="FR111" s="58">
        <v>38</v>
      </c>
    </row>
    <row r="112" spans="1:174" ht="10.8" thickBot="1" x14ac:dyDescent="0.25">
      <c r="A112" s="34" t="s">
        <v>18</v>
      </c>
      <c r="B112" s="36">
        <f t="shared" si="724"/>
        <v>0</v>
      </c>
      <c r="C112" s="36">
        <f t="shared" si="724"/>
        <v>0</v>
      </c>
      <c r="D112" s="36">
        <f t="shared" si="724"/>
        <v>0</v>
      </c>
      <c r="E112" s="36">
        <f t="shared" si="724"/>
        <v>0</v>
      </c>
      <c r="F112" s="36">
        <f t="shared" si="724"/>
        <v>0</v>
      </c>
      <c r="G112" s="36">
        <f t="shared" si="724"/>
        <v>0</v>
      </c>
      <c r="H112" s="36">
        <f t="shared" si="724"/>
        <v>0</v>
      </c>
      <c r="I112" s="36">
        <f t="shared" si="724"/>
        <v>1</v>
      </c>
      <c r="J112" s="36">
        <f t="shared" si="724"/>
        <v>0</v>
      </c>
      <c r="K112" s="36">
        <f t="shared" si="724"/>
        <v>1</v>
      </c>
      <c r="L112" s="34" t="s">
        <v>18</v>
      </c>
      <c r="M112" s="36">
        <f t="shared" ref="M112:U112" si="1020">IF(M68="NA","NA",IF(M68="NO",1,0))</f>
        <v>0</v>
      </c>
      <c r="N112" s="36">
        <f t="shared" si="1020"/>
        <v>1</v>
      </c>
      <c r="O112" s="36">
        <f t="shared" si="1020"/>
        <v>0</v>
      </c>
      <c r="P112" s="36">
        <f t="shared" si="1020"/>
        <v>0</v>
      </c>
      <c r="Q112" s="36">
        <f t="shared" si="1020"/>
        <v>0</v>
      </c>
      <c r="R112" s="36">
        <f t="shared" si="1020"/>
        <v>0</v>
      </c>
      <c r="S112" s="36">
        <f t="shared" si="1020"/>
        <v>0</v>
      </c>
      <c r="T112" s="36">
        <f t="shared" si="1020"/>
        <v>0</v>
      </c>
      <c r="U112" s="36">
        <f t="shared" si="1020"/>
        <v>0</v>
      </c>
      <c r="V112" s="34" t="s">
        <v>18</v>
      </c>
      <c r="W112" s="36">
        <f t="shared" ref="W112:AE112" si="1021">IF(W68="NA","NA",IF(W68="NO",1,0))</f>
        <v>0</v>
      </c>
      <c r="X112" s="36">
        <f t="shared" si="1021"/>
        <v>0</v>
      </c>
      <c r="Y112" s="36">
        <f t="shared" si="1021"/>
        <v>0</v>
      </c>
      <c r="Z112" s="36">
        <f t="shared" si="1021"/>
        <v>0</v>
      </c>
      <c r="AA112" s="36">
        <f t="shared" si="1021"/>
        <v>0</v>
      </c>
      <c r="AB112" s="36">
        <f t="shared" si="1021"/>
        <v>1</v>
      </c>
      <c r="AC112" s="36">
        <f t="shared" si="1021"/>
        <v>0</v>
      </c>
      <c r="AD112" s="36">
        <f t="shared" si="1021"/>
        <v>0</v>
      </c>
      <c r="AE112" s="36">
        <f t="shared" si="1021"/>
        <v>0</v>
      </c>
      <c r="AF112" s="36">
        <f t="shared" ref="AF112" si="1022">IF(AF68="NA","NA",IF(AF68="NO",1,0))</f>
        <v>1</v>
      </c>
      <c r="AG112" s="34" t="s">
        <v>18</v>
      </c>
      <c r="AH112" s="36">
        <f t="shared" ref="AH112" si="1023">IF(AH68="NA","NA",IF(AH68="NO",1,0))</f>
        <v>0</v>
      </c>
      <c r="AI112" s="36">
        <f t="shared" ref="AI112:AP112" si="1024">IF(AI68="NA","NA",IF(AI68="NO",1,0))</f>
        <v>0</v>
      </c>
      <c r="AJ112" s="36">
        <f t="shared" si="1024"/>
        <v>0</v>
      </c>
      <c r="AK112" s="36">
        <f t="shared" si="1024"/>
        <v>0</v>
      </c>
      <c r="AL112" s="36">
        <f t="shared" si="1024"/>
        <v>0</v>
      </c>
      <c r="AM112" s="36">
        <f t="shared" si="1024"/>
        <v>0</v>
      </c>
      <c r="AN112" s="36">
        <f t="shared" si="1024"/>
        <v>0</v>
      </c>
      <c r="AO112" s="36">
        <f t="shared" si="1024"/>
        <v>0</v>
      </c>
      <c r="AP112" s="36">
        <f t="shared" si="1024"/>
        <v>0</v>
      </c>
      <c r="AQ112" s="36">
        <f t="shared" ref="AQ112" si="1025">IF(AQ68="NA","NA",IF(AQ68="NO",1,0))</f>
        <v>0</v>
      </c>
      <c r="AR112" s="34" t="s">
        <v>18</v>
      </c>
      <c r="AS112" s="36">
        <f t="shared" ref="AS112" si="1026">IF(AS68="NA","NA",IF(AS68="NO",1,0))</f>
        <v>0</v>
      </c>
      <c r="AT112" s="36">
        <f t="shared" ref="AT112:BA112" si="1027">IF(AT68="NA","NA",IF(AT68="NO",1,0))</f>
        <v>0</v>
      </c>
      <c r="AU112" s="36">
        <f t="shared" si="1027"/>
        <v>0</v>
      </c>
      <c r="AV112" s="36">
        <f t="shared" si="1027"/>
        <v>0</v>
      </c>
      <c r="AW112" s="36">
        <f t="shared" si="1027"/>
        <v>0</v>
      </c>
      <c r="AX112" s="36">
        <f t="shared" si="1027"/>
        <v>0</v>
      </c>
      <c r="AY112" s="36">
        <f t="shared" si="1027"/>
        <v>0</v>
      </c>
      <c r="AZ112" s="36">
        <f t="shared" si="1027"/>
        <v>0</v>
      </c>
      <c r="BA112" s="36">
        <f t="shared" si="1027"/>
        <v>0</v>
      </c>
      <c r="BB112" s="36">
        <f t="shared" ref="BB112" si="1028">IF(BB68="NA","NA",IF(BB68="NO",1,0))</f>
        <v>1</v>
      </c>
      <c r="BC112" s="34" t="s">
        <v>18</v>
      </c>
      <c r="BD112" s="36">
        <f t="shared" ref="BD112" si="1029">IF(BD68="NA","NA",IF(BD68="NO",1,0))</f>
        <v>0</v>
      </c>
      <c r="BE112" s="36">
        <f t="shared" ref="BE112:BL112" si="1030">IF(BE68="NA","NA",IF(BE68="NO",1,0))</f>
        <v>0</v>
      </c>
      <c r="BF112" s="36">
        <f t="shared" si="1030"/>
        <v>1</v>
      </c>
      <c r="BG112" s="36">
        <f t="shared" si="1030"/>
        <v>1</v>
      </c>
      <c r="BH112" s="36">
        <f t="shared" si="1030"/>
        <v>1</v>
      </c>
      <c r="BI112" s="36">
        <f t="shared" si="1030"/>
        <v>0</v>
      </c>
      <c r="BJ112" s="36">
        <f t="shared" si="1030"/>
        <v>0</v>
      </c>
      <c r="BK112" s="36">
        <f t="shared" si="1030"/>
        <v>0</v>
      </c>
      <c r="BL112" s="36">
        <f t="shared" si="1030"/>
        <v>0</v>
      </c>
      <c r="BM112" s="36">
        <f t="shared" ref="BM112" si="1031">IF(BM68="NA","NA",IF(BM68="NO",1,0))</f>
        <v>0</v>
      </c>
      <c r="BN112" s="34" t="s">
        <v>18</v>
      </c>
      <c r="BO112" s="36">
        <f>IF(BM68="NA","NA",IF(BM68="NO",1,0))</f>
        <v>0</v>
      </c>
      <c r="BP112" s="36">
        <f t="shared" ref="BP112:BW112" si="1032">IF(BP68="NA","NA",IF(BP68="NO",1,0))</f>
        <v>1</v>
      </c>
      <c r="BQ112" s="36">
        <f t="shared" si="1032"/>
        <v>0</v>
      </c>
      <c r="BR112" s="36">
        <f t="shared" si="1032"/>
        <v>0</v>
      </c>
      <c r="BS112" s="36">
        <f t="shared" si="1032"/>
        <v>0</v>
      </c>
      <c r="BT112" s="36">
        <f t="shared" si="1032"/>
        <v>0</v>
      </c>
      <c r="BU112" s="36">
        <f t="shared" si="1032"/>
        <v>0</v>
      </c>
      <c r="BV112" s="36">
        <f t="shared" si="1032"/>
        <v>0</v>
      </c>
      <c r="BW112" s="36">
        <f t="shared" si="1032"/>
        <v>0</v>
      </c>
      <c r="BX112" s="36">
        <f t="shared" ref="BX112" si="1033">IF(BX68="NA","NA",IF(BX68="NO",1,0))</f>
        <v>0</v>
      </c>
      <c r="BY112" s="34" t="s">
        <v>18</v>
      </c>
      <c r="BZ112" s="36">
        <f>IF(BX68="NA","NA",IF(BX68="NO",1,0))</f>
        <v>0</v>
      </c>
      <c r="CA112" s="36">
        <f t="shared" ref="CA112:CG112" si="1034">IF(CA68="NA","NA",IF(CA68="NO",1,0))</f>
        <v>0</v>
      </c>
      <c r="CB112" s="36">
        <f t="shared" si="1034"/>
        <v>0</v>
      </c>
      <c r="CC112" s="36">
        <f t="shared" si="1034"/>
        <v>0</v>
      </c>
      <c r="CD112" s="36">
        <f t="shared" si="1034"/>
        <v>0</v>
      </c>
      <c r="CE112" s="36">
        <f t="shared" si="1034"/>
        <v>0</v>
      </c>
      <c r="CF112" s="36">
        <f t="shared" si="1034"/>
        <v>0</v>
      </c>
      <c r="CG112" s="36">
        <f t="shared" si="1034"/>
        <v>0</v>
      </c>
      <c r="CH112" s="36">
        <f t="shared" ref="CH112:CI112" si="1035">IF(CH68="NA","NA",IF(CH68="NO",1,0))</f>
        <v>0</v>
      </c>
      <c r="CI112" s="36">
        <f t="shared" si="1035"/>
        <v>0</v>
      </c>
      <c r="CJ112" s="34" t="s">
        <v>18</v>
      </c>
      <c r="CK112" s="36">
        <f t="shared" si="981"/>
        <v>0</v>
      </c>
      <c r="CL112" s="36">
        <f t="shared" si="981"/>
        <v>0</v>
      </c>
      <c r="CM112" s="36">
        <f t="shared" ref="CM112:CR112" si="1036">IF(CM68="NA","NA",IF(CM68="NO",1,0))</f>
        <v>0</v>
      </c>
      <c r="CN112" s="36">
        <f t="shared" si="1036"/>
        <v>0</v>
      </c>
      <c r="CO112" s="36">
        <f t="shared" si="1036"/>
        <v>0</v>
      </c>
      <c r="CP112" s="36">
        <f t="shared" si="1036"/>
        <v>0</v>
      </c>
      <c r="CQ112" s="36">
        <f t="shared" si="1036"/>
        <v>0</v>
      </c>
      <c r="CR112" s="36">
        <f t="shared" si="1036"/>
        <v>1</v>
      </c>
      <c r="CS112" s="36">
        <f t="shared" ref="CS112:CT112" si="1037">IF(CS68="NA","NA",IF(CS68="NO",1,0))</f>
        <v>0</v>
      </c>
      <c r="CT112" s="36">
        <f t="shared" si="1037"/>
        <v>0</v>
      </c>
      <c r="CU112" s="34" t="s">
        <v>18</v>
      </c>
      <c r="CV112" s="36">
        <f t="shared" si="984"/>
        <v>0</v>
      </c>
      <c r="CW112" s="36">
        <f t="shared" si="984"/>
        <v>0</v>
      </c>
      <c r="CX112" s="36">
        <f t="shared" ref="CX112:DC112" si="1038">IF(CX68="NA","NA",IF(CX68="NO",1,0))</f>
        <v>0</v>
      </c>
      <c r="CY112" s="36">
        <f t="shared" si="1038"/>
        <v>0</v>
      </c>
      <c r="CZ112" s="36">
        <f t="shared" si="1038"/>
        <v>0</v>
      </c>
      <c r="DA112" s="36">
        <f t="shared" si="1038"/>
        <v>0</v>
      </c>
      <c r="DB112" s="36">
        <f t="shared" si="1038"/>
        <v>0</v>
      </c>
      <c r="DC112" s="36">
        <f t="shared" si="1038"/>
        <v>0</v>
      </c>
      <c r="DD112" s="36">
        <f t="shared" ref="DD112:DE112" si="1039">IF(DD68="NA","NA",IF(DD68="NO",1,0))</f>
        <v>0</v>
      </c>
      <c r="DE112" s="36">
        <f t="shared" si="1039"/>
        <v>0</v>
      </c>
      <c r="DF112" s="34" t="s">
        <v>18</v>
      </c>
      <c r="DG112" s="36">
        <f>IF(DD68="NA","NA",IF(DD68="NO",1,0))</f>
        <v>0</v>
      </c>
      <c r="DH112" s="36">
        <f t="shared" si="987"/>
        <v>0</v>
      </c>
      <c r="DI112" s="36">
        <f t="shared" si="987"/>
        <v>0</v>
      </c>
      <c r="DJ112" s="36">
        <f t="shared" ref="DJ112:DP112" si="1040">IF(DJ68="NA","NA",IF(DJ68="NO",1,0))</f>
        <v>0</v>
      </c>
      <c r="DK112" s="36">
        <f t="shared" si="1040"/>
        <v>0</v>
      </c>
      <c r="DL112" s="36">
        <f t="shared" si="1040"/>
        <v>0</v>
      </c>
      <c r="DM112" s="36">
        <f t="shared" si="1040"/>
        <v>0</v>
      </c>
      <c r="DN112" s="36">
        <f t="shared" si="1040"/>
        <v>0</v>
      </c>
      <c r="DO112" s="36">
        <f t="shared" si="1040"/>
        <v>0</v>
      </c>
      <c r="DP112" s="36">
        <f t="shared" si="1040"/>
        <v>0</v>
      </c>
      <c r="DQ112" s="34" t="s">
        <v>18</v>
      </c>
      <c r="DR112" s="36">
        <f t="shared" ref="DR112:EA112" si="1041">IF(DR68="NA","NA",IF(DR68="NO",1,0))</f>
        <v>0</v>
      </c>
      <c r="DS112" s="36">
        <f t="shared" si="1041"/>
        <v>0</v>
      </c>
      <c r="DT112" s="36">
        <f t="shared" si="1041"/>
        <v>0</v>
      </c>
      <c r="DU112" s="36">
        <f t="shared" si="1041"/>
        <v>0</v>
      </c>
      <c r="DV112" s="36">
        <f t="shared" si="1041"/>
        <v>0</v>
      </c>
      <c r="DW112" s="36">
        <f t="shared" si="1041"/>
        <v>0</v>
      </c>
      <c r="DX112" s="36">
        <f t="shared" si="1041"/>
        <v>0</v>
      </c>
      <c r="DY112" s="36">
        <f t="shared" si="1041"/>
        <v>0</v>
      </c>
      <c r="DZ112" s="36">
        <f t="shared" si="1041"/>
        <v>0</v>
      </c>
      <c r="EA112" s="36">
        <f t="shared" si="1041"/>
        <v>0</v>
      </c>
      <c r="EB112" s="34" t="s">
        <v>18</v>
      </c>
      <c r="EC112" s="122">
        <f t="shared" si="990"/>
        <v>0</v>
      </c>
      <c r="ED112" s="122">
        <f t="shared" si="990"/>
        <v>0</v>
      </c>
      <c r="EE112" s="122">
        <f t="shared" ref="EE112:EK112" si="1042">IF(EE68="NA","NA",IF(EE68="NO",1,0))</f>
        <v>0</v>
      </c>
      <c r="EF112" s="122">
        <f t="shared" si="1042"/>
        <v>0</v>
      </c>
      <c r="EG112" s="122">
        <f t="shared" si="1042"/>
        <v>0</v>
      </c>
      <c r="EH112" s="122">
        <f t="shared" si="1042"/>
        <v>0</v>
      </c>
      <c r="EI112" s="122">
        <f t="shared" si="1042"/>
        <v>0</v>
      </c>
      <c r="EJ112" s="122">
        <f t="shared" si="1042"/>
        <v>0</v>
      </c>
      <c r="EK112" s="122">
        <f t="shared" si="1042"/>
        <v>0</v>
      </c>
      <c r="EL112" s="122">
        <f>IF(EL68="NA","NA",IF(EL68="NO",1,0))</f>
        <v>0</v>
      </c>
      <c r="EM112" s="34" t="s">
        <v>18</v>
      </c>
      <c r="EN112" s="122">
        <f t="shared" si="992"/>
        <v>0</v>
      </c>
      <c r="EO112" s="122">
        <f t="shared" si="992"/>
        <v>1</v>
      </c>
      <c r="EP112" s="122">
        <f t="shared" si="992"/>
        <v>0</v>
      </c>
      <c r="EQ112" s="122">
        <f t="shared" ref="EQ112:EW112" si="1043">IF(EQ68="NA","NA",IF(EQ68="NO",1,0))</f>
        <v>0</v>
      </c>
      <c r="ER112" s="122">
        <f t="shared" si="1043"/>
        <v>0</v>
      </c>
      <c r="ES112" s="122">
        <f t="shared" si="1043"/>
        <v>0</v>
      </c>
      <c r="ET112" s="122">
        <f t="shared" si="1043"/>
        <v>0</v>
      </c>
      <c r="EU112" s="122">
        <f t="shared" si="1043"/>
        <v>0</v>
      </c>
      <c r="EV112" s="122">
        <f t="shared" si="1043"/>
        <v>0</v>
      </c>
      <c r="EW112" s="122">
        <f t="shared" si="1043"/>
        <v>0</v>
      </c>
      <c r="EX112" s="34" t="s">
        <v>18</v>
      </c>
      <c r="EY112" s="122">
        <f t="shared" ref="EY112:EZ112" si="1044">IF(EY68="NA","NA",IF(EY68="NO",1,0))</f>
        <v>0</v>
      </c>
      <c r="EZ112" s="122">
        <f t="shared" si="1044"/>
        <v>0</v>
      </c>
      <c r="FA112" s="10">
        <f>SUM(B112:EW112)</f>
        <v>12</v>
      </c>
      <c r="FB112" s="10"/>
      <c r="FC112" s="13">
        <f>100-FC92</f>
        <v>16.901408450704224</v>
      </c>
      <c r="FI112" s="67"/>
      <c r="FJ112" s="136" t="s">
        <v>106</v>
      </c>
      <c r="FK112" s="137" t="s">
        <v>106</v>
      </c>
      <c r="FL112" s="137">
        <v>0.8</v>
      </c>
      <c r="FM112" s="137">
        <v>0.8</v>
      </c>
      <c r="FN112" s="137">
        <v>2.2999999999999998</v>
      </c>
      <c r="FO112" s="137">
        <v>2.2999999999999998</v>
      </c>
      <c r="FP112" s="137">
        <v>0.8</v>
      </c>
      <c r="FQ112" s="137">
        <v>3.8</v>
      </c>
      <c r="FR112" s="58">
        <v>39</v>
      </c>
    </row>
    <row r="113" spans="1:179" ht="10.8" thickBot="1" x14ac:dyDescent="0.25">
      <c r="A113" s="8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8"/>
      <c r="M113" s="10"/>
      <c r="N113" s="10"/>
      <c r="O113" s="10"/>
      <c r="P113" s="10"/>
      <c r="Q113" s="10"/>
      <c r="R113" s="10"/>
      <c r="S113" s="10"/>
      <c r="T113" s="10"/>
      <c r="U113" s="10"/>
      <c r="V113" s="8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8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8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8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8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8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8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8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8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8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8"/>
      <c r="EC113" s="114"/>
      <c r="ED113" s="114"/>
      <c r="EE113" s="114"/>
      <c r="EF113" s="114"/>
      <c r="EG113" s="114"/>
      <c r="EH113" s="114"/>
      <c r="EI113" s="114"/>
      <c r="EJ113" s="114"/>
      <c r="EK113" s="114"/>
      <c r="EL113" s="114"/>
      <c r="EM113" s="8"/>
      <c r="EN113" s="114"/>
      <c r="EO113" s="114"/>
      <c r="EP113" s="114"/>
      <c r="EQ113" s="114"/>
      <c r="ER113" s="114"/>
      <c r="ES113" s="114"/>
      <c r="ET113" s="114"/>
      <c r="EU113" s="114"/>
      <c r="EV113" s="114"/>
      <c r="EW113" s="114"/>
      <c r="EX113" s="8"/>
      <c r="EY113" s="114"/>
      <c r="EZ113" s="114"/>
      <c r="FA113" s="10"/>
      <c r="FB113" s="10"/>
      <c r="FC113" s="13"/>
      <c r="FI113" s="51"/>
      <c r="FJ113" s="136">
        <v>132</v>
      </c>
      <c r="FK113" s="137"/>
      <c r="FL113" s="137"/>
      <c r="FM113" s="137"/>
      <c r="FN113" s="137"/>
      <c r="FO113" s="137"/>
      <c r="FP113" s="137"/>
      <c r="FQ113" s="137"/>
      <c r="FR113" s="58">
        <v>40</v>
      </c>
    </row>
    <row r="114" spans="1:179" ht="10.8" thickBot="1" x14ac:dyDescent="0.25">
      <c r="A114" s="16" t="s">
        <v>38</v>
      </c>
      <c r="B114" s="16" t="s">
        <v>96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16" t="s">
        <v>38</v>
      </c>
      <c r="M114" s="16" t="s">
        <v>96</v>
      </c>
      <c r="N114" s="58"/>
      <c r="O114" s="58"/>
      <c r="P114" s="58"/>
      <c r="Q114" s="58"/>
      <c r="R114" s="58"/>
      <c r="S114" s="58"/>
      <c r="T114" s="58"/>
      <c r="U114" s="58"/>
      <c r="V114" s="16" t="s">
        <v>38</v>
      </c>
      <c r="W114" s="16" t="s">
        <v>96</v>
      </c>
      <c r="X114" s="58"/>
      <c r="Y114" s="58"/>
      <c r="Z114" s="58"/>
      <c r="AA114" s="58"/>
      <c r="AB114" s="58"/>
      <c r="AC114" s="58"/>
      <c r="AD114" s="58"/>
      <c r="AE114" s="58"/>
      <c r="AF114" s="58"/>
      <c r="AG114" s="16" t="s">
        <v>38</v>
      </c>
      <c r="AH114" s="16" t="s">
        <v>96</v>
      </c>
      <c r="AI114" s="58"/>
      <c r="AJ114" s="58"/>
      <c r="AK114" s="58"/>
      <c r="AL114" s="58"/>
      <c r="AM114" s="58"/>
      <c r="AN114" s="58"/>
      <c r="AO114" s="58"/>
      <c r="AP114" s="58"/>
      <c r="AQ114" s="58"/>
      <c r="AR114" s="16" t="s">
        <v>38</v>
      </c>
      <c r="AS114" s="16" t="s">
        <v>96</v>
      </c>
      <c r="AT114" s="58"/>
      <c r="AU114" s="58"/>
      <c r="AV114" s="58"/>
      <c r="AW114" s="58"/>
      <c r="AX114" s="58"/>
      <c r="AY114" s="58"/>
      <c r="AZ114" s="58"/>
      <c r="BA114" s="58"/>
      <c r="BB114" s="58"/>
      <c r="BC114" s="16" t="s">
        <v>38</v>
      </c>
      <c r="BD114" s="16" t="s">
        <v>96</v>
      </c>
      <c r="BE114" s="58"/>
      <c r="BF114" s="58"/>
      <c r="BG114" s="58"/>
      <c r="BH114" s="58"/>
      <c r="BI114" s="58"/>
      <c r="BJ114" s="58"/>
      <c r="BK114" s="58"/>
      <c r="BL114" s="58"/>
      <c r="BM114" s="58"/>
      <c r="BN114" s="16" t="s">
        <v>38</v>
      </c>
      <c r="BO114" s="16" t="s">
        <v>96</v>
      </c>
      <c r="BP114" s="58"/>
      <c r="BQ114" s="58"/>
      <c r="BR114" s="58"/>
      <c r="BS114" s="58"/>
      <c r="BT114" s="58"/>
      <c r="BU114" s="58"/>
      <c r="BV114" s="58"/>
      <c r="BW114" s="58"/>
      <c r="BX114" s="58"/>
      <c r="BY114" s="16" t="s">
        <v>38</v>
      </c>
      <c r="BZ114" s="16" t="s">
        <v>96</v>
      </c>
      <c r="CA114" s="58"/>
      <c r="CB114" s="58"/>
      <c r="CC114" s="58"/>
      <c r="CD114" s="58"/>
      <c r="CE114" s="58"/>
      <c r="CF114" s="58"/>
      <c r="CG114" s="58"/>
      <c r="CH114" s="58"/>
      <c r="CI114" s="58"/>
      <c r="CJ114" s="16" t="s">
        <v>38</v>
      </c>
      <c r="CK114" s="16" t="s">
        <v>96</v>
      </c>
      <c r="CL114" s="58"/>
      <c r="CM114" s="58"/>
      <c r="CN114" s="58"/>
      <c r="CO114" s="58"/>
      <c r="CP114" s="58"/>
      <c r="CQ114" s="58"/>
      <c r="CR114" s="58"/>
      <c r="CS114" s="58"/>
      <c r="CT114" s="58"/>
      <c r="CU114" s="16" t="s">
        <v>38</v>
      </c>
      <c r="CV114" s="16" t="s">
        <v>96</v>
      </c>
      <c r="CW114" s="58"/>
      <c r="CX114" s="58"/>
      <c r="CY114" s="58"/>
      <c r="CZ114" s="58"/>
      <c r="DA114" s="58"/>
      <c r="DB114" s="58"/>
      <c r="DC114" s="58"/>
      <c r="DD114" s="58"/>
      <c r="DE114" s="58"/>
      <c r="DF114" s="16" t="s">
        <v>38</v>
      </c>
      <c r="DG114" s="16" t="s">
        <v>96</v>
      </c>
      <c r="DH114" s="58"/>
      <c r="DI114" s="58"/>
      <c r="DJ114" s="58"/>
      <c r="DK114" s="58"/>
      <c r="DL114" s="58"/>
      <c r="DM114" s="58"/>
      <c r="DN114" s="58"/>
      <c r="DO114" s="58"/>
      <c r="DP114" s="58"/>
      <c r="DQ114" s="16" t="s">
        <v>38</v>
      </c>
      <c r="DR114" s="16" t="s">
        <v>96</v>
      </c>
      <c r="DS114" s="58"/>
      <c r="DT114" s="58"/>
      <c r="DU114" s="58"/>
      <c r="DV114" s="58"/>
      <c r="DW114" s="58"/>
      <c r="DX114" s="58"/>
      <c r="DY114" s="58"/>
      <c r="DZ114" s="58"/>
      <c r="EA114" s="58"/>
      <c r="EB114" s="16" t="s">
        <v>38</v>
      </c>
      <c r="EC114" s="123" t="s">
        <v>96</v>
      </c>
      <c r="ED114" s="124"/>
      <c r="EE114" s="124"/>
      <c r="EF114" s="124"/>
      <c r="EG114" s="124"/>
      <c r="EH114" s="124"/>
      <c r="EI114" s="124"/>
      <c r="EJ114" s="124"/>
      <c r="EK114" s="124"/>
      <c r="EL114" s="124"/>
      <c r="EM114" s="16" t="s">
        <v>38</v>
      </c>
      <c r="EN114" s="123" t="s">
        <v>96</v>
      </c>
      <c r="EO114" s="124"/>
      <c r="EP114" s="124"/>
      <c r="EQ114" s="124"/>
      <c r="ER114" s="124"/>
      <c r="ES114" s="124"/>
      <c r="ET114" s="124"/>
      <c r="EU114" s="124"/>
      <c r="EV114" s="124"/>
      <c r="EW114" s="124"/>
      <c r="EX114" s="16" t="s">
        <v>38</v>
      </c>
      <c r="EY114" s="124"/>
      <c r="EZ114" s="124"/>
      <c r="FA114" s="10" t="s">
        <v>129</v>
      </c>
      <c r="FB114" s="10" t="s">
        <v>128</v>
      </c>
      <c r="FC114" s="10" t="s">
        <v>8</v>
      </c>
      <c r="FI114" s="66" t="str">
        <f>EX89</f>
        <v>Weir Depths</v>
      </c>
      <c r="FJ114" s="136"/>
      <c r="FK114" s="137"/>
      <c r="FL114" s="137"/>
      <c r="FM114" s="137"/>
      <c r="FN114" s="137"/>
      <c r="FO114" s="137"/>
      <c r="FP114" s="137"/>
      <c r="FQ114" s="137"/>
      <c r="FR114" s="58">
        <v>41</v>
      </c>
    </row>
    <row r="115" spans="1:179" ht="10.8" thickBot="1" x14ac:dyDescent="0.25">
      <c r="A115" s="17" t="s">
        <v>34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17" t="s">
        <v>34</v>
      </c>
      <c r="M115" s="25"/>
      <c r="N115" s="25"/>
      <c r="O115" s="25"/>
      <c r="P115" s="25"/>
      <c r="Q115" s="25"/>
      <c r="R115" s="25"/>
      <c r="S115" s="25"/>
      <c r="T115" s="25"/>
      <c r="U115" s="25"/>
      <c r="V115" s="17" t="s">
        <v>34</v>
      </c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17" t="s">
        <v>34</v>
      </c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17" t="s">
        <v>34</v>
      </c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17" t="s">
        <v>34</v>
      </c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17" t="s">
        <v>34</v>
      </c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17" t="s">
        <v>34</v>
      </c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17" t="s">
        <v>34</v>
      </c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17" t="s">
        <v>34</v>
      </c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17" t="s">
        <v>34</v>
      </c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17" t="s">
        <v>34</v>
      </c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17" t="s">
        <v>34</v>
      </c>
      <c r="EC115" s="125"/>
      <c r="ED115" s="125"/>
      <c r="EE115" s="125"/>
      <c r="EF115" s="125"/>
      <c r="EG115" s="125"/>
      <c r="EH115" s="125"/>
      <c r="EI115" s="125"/>
      <c r="EJ115" s="125"/>
      <c r="EK115" s="125"/>
      <c r="EL115" s="125"/>
      <c r="EM115" s="17" t="s">
        <v>34</v>
      </c>
      <c r="EN115" s="125"/>
      <c r="EO115" s="125"/>
      <c r="EP115" s="125"/>
      <c r="EQ115" s="125"/>
      <c r="ER115" s="125"/>
      <c r="ES115" s="125"/>
      <c r="ET115" s="125"/>
      <c r="EU115" s="125"/>
      <c r="EV115" s="125"/>
      <c r="EW115" s="125"/>
      <c r="EX115" s="17" t="s">
        <v>34</v>
      </c>
      <c r="EY115" s="125"/>
      <c r="EZ115" s="125"/>
      <c r="FA115" s="10"/>
      <c r="FB115" s="3" t="s">
        <v>130</v>
      </c>
      <c r="FI115" s="67" t="str">
        <f>EX90</f>
        <v xml:space="preserve">    SFE 1</v>
      </c>
      <c r="FJ115" s="136">
        <v>69</v>
      </c>
      <c r="FK115" s="137">
        <v>52.3</v>
      </c>
      <c r="FL115" s="137">
        <v>2</v>
      </c>
      <c r="FM115" s="137">
        <v>0</v>
      </c>
      <c r="FN115" s="137">
        <v>7</v>
      </c>
      <c r="FO115" s="137" t="s">
        <v>106</v>
      </c>
      <c r="FP115" s="137" t="s">
        <v>106</v>
      </c>
      <c r="FQ115" s="137" t="s">
        <v>106</v>
      </c>
      <c r="FR115" s="58">
        <v>42</v>
      </c>
    </row>
    <row r="116" spans="1:179" ht="10.8" thickBot="1" x14ac:dyDescent="0.25">
      <c r="A116" s="26" t="s">
        <v>16</v>
      </c>
      <c r="B116" s="25">
        <f>IF(B66="NA","NA",IF(B66="SILL",1,0))</f>
        <v>0</v>
      </c>
      <c r="C116" s="25">
        <f t="shared" ref="C116:K116" si="1045">IF(C66="NA","NA",IF(C66="SILL",1,0))</f>
        <v>0</v>
      </c>
      <c r="D116" s="25">
        <f t="shared" si="1045"/>
        <v>0</v>
      </c>
      <c r="E116" s="25">
        <f t="shared" si="1045"/>
        <v>0</v>
      </c>
      <c r="F116" s="25">
        <f t="shared" si="1045"/>
        <v>0</v>
      </c>
      <c r="G116" s="25">
        <f t="shared" si="1045"/>
        <v>0</v>
      </c>
      <c r="H116" s="25">
        <f t="shared" si="1045"/>
        <v>0</v>
      </c>
      <c r="I116" s="25">
        <f t="shared" si="1045"/>
        <v>0</v>
      </c>
      <c r="J116" s="25">
        <f t="shared" si="1045"/>
        <v>0</v>
      </c>
      <c r="K116" s="25">
        <f t="shared" si="1045"/>
        <v>0</v>
      </c>
      <c r="L116" s="26" t="s">
        <v>16</v>
      </c>
      <c r="M116" s="25">
        <f>IF(M66="NA","NA",IF(M66="SILL",1,0))</f>
        <v>0</v>
      </c>
      <c r="N116" s="25">
        <f t="shared" ref="N116:U116" si="1046">IF(N66="NA","NA",IF(N66="SILL",1,0))</f>
        <v>0</v>
      </c>
      <c r="O116" s="25">
        <f t="shared" si="1046"/>
        <v>0</v>
      </c>
      <c r="P116" s="25">
        <f t="shared" si="1046"/>
        <v>0</v>
      </c>
      <c r="Q116" s="25">
        <f t="shared" si="1046"/>
        <v>0</v>
      </c>
      <c r="R116" s="25">
        <f t="shared" si="1046"/>
        <v>0</v>
      </c>
      <c r="S116" s="25">
        <f t="shared" si="1046"/>
        <v>0</v>
      </c>
      <c r="T116" s="25">
        <f t="shared" si="1046"/>
        <v>0</v>
      </c>
      <c r="U116" s="25">
        <f t="shared" si="1046"/>
        <v>0</v>
      </c>
      <c r="V116" s="26" t="s">
        <v>16</v>
      </c>
      <c r="W116" s="25">
        <f>IF(W66="NA","NA",IF(W66="SILL",1,0))</f>
        <v>0</v>
      </c>
      <c r="X116" s="25">
        <f t="shared" ref="X116:AE116" si="1047">IF(X66="NA","NA",IF(X66="SILL",1,0))</f>
        <v>0</v>
      </c>
      <c r="Y116" s="25">
        <f t="shared" si="1047"/>
        <v>0</v>
      </c>
      <c r="Z116" s="25">
        <f t="shared" si="1047"/>
        <v>0</v>
      </c>
      <c r="AA116" s="25">
        <f t="shared" si="1047"/>
        <v>0</v>
      </c>
      <c r="AB116" s="25">
        <f t="shared" si="1047"/>
        <v>0</v>
      </c>
      <c r="AC116" s="25">
        <f t="shared" si="1047"/>
        <v>0</v>
      </c>
      <c r="AD116" s="25">
        <f t="shared" si="1047"/>
        <v>0</v>
      </c>
      <c r="AE116" s="25">
        <f t="shared" si="1047"/>
        <v>0</v>
      </c>
      <c r="AF116" s="25">
        <f t="shared" ref="AF116" si="1048">IF(AF66="NA","NA",IF(AF66="SILL",1,0))</f>
        <v>0</v>
      </c>
      <c r="AG116" s="26" t="s">
        <v>16</v>
      </c>
      <c r="AH116" s="25">
        <f>IF(AH66="NA","NA",IF(AH66="SILL",1,0))</f>
        <v>0</v>
      </c>
      <c r="AI116" s="25">
        <f t="shared" ref="AI116:AP116" si="1049">IF(AI66="NA","NA",IF(AI66="SILL",1,0))</f>
        <v>0</v>
      </c>
      <c r="AJ116" s="25">
        <f t="shared" si="1049"/>
        <v>0</v>
      </c>
      <c r="AK116" s="25">
        <f t="shared" si="1049"/>
        <v>0</v>
      </c>
      <c r="AL116" s="25">
        <f t="shared" si="1049"/>
        <v>0</v>
      </c>
      <c r="AM116" s="25">
        <f t="shared" si="1049"/>
        <v>0</v>
      </c>
      <c r="AN116" s="25">
        <f t="shared" si="1049"/>
        <v>0</v>
      </c>
      <c r="AO116" s="25">
        <f t="shared" si="1049"/>
        <v>0</v>
      </c>
      <c r="AP116" s="25">
        <f t="shared" si="1049"/>
        <v>0</v>
      </c>
      <c r="AQ116" s="25">
        <f t="shared" ref="AQ116" si="1050">IF(AQ66="NA","NA",IF(AQ66="SILL",1,0))</f>
        <v>0</v>
      </c>
      <c r="AR116" s="26" t="s">
        <v>16</v>
      </c>
      <c r="AS116" s="25">
        <f>IF(AS66="NA","NA",IF(AS66="SILL",1,0))</f>
        <v>0</v>
      </c>
      <c r="AT116" s="25">
        <f t="shared" ref="AT116:BA116" si="1051">IF(AT66="NA","NA",IF(AT66="SILL",1,0))</f>
        <v>0</v>
      </c>
      <c r="AU116" s="25">
        <f t="shared" si="1051"/>
        <v>0</v>
      </c>
      <c r="AV116" s="25">
        <f t="shared" si="1051"/>
        <v>0</v>
      </c>
      <c r="AW116" s="25">
        <f t="shared" si="1051"/>
        <v>0</v>
      </c>
      <c r="AX116" s="25">
        <f t="shared" si="1051"/>
        <v>0</v>
      </c>
      <c r="AY116" s="25">
        <f t="shared" si="1051"/>
        <v>0</v>
      </c>
      <c r="AZ116" s="25">
        <f t="shared" si="1051"/>
        <v>0</v>
      </c>
      <c r="BA116" s="25">
        <f t="shared" si="1051"/>
        <v>0</v>
      </c>
      <c r="BB116" s="25">
        <f t="shared" ref="BB116" si="1052">IF(BB66="NA","NA",IF(BB66="SILL",1,0))</f>
        <v>0</v>
      </c>
      <c r="BC116" s="26" t="s">
        <v>16</v>
      </c>
      <c r="BD116" s="25">
        <f>IF(BD66="NA","NA",IF(BD66="SILL",1,0))</f>
        <v>0</v>
      </c>
      <c r="BE116" s="25">
        <f t="shared" ref="BE116:BL116" si="1053">IF(BE66="NA","NA",IF(BE66="SILL",1,0))</f>
        <v>0</v>
      </c>
      <c r="BF116" s="25">
        <f t="shared" si="1053"/>
        <v>0</v>
      </c>
      <c r="BG116" s="25">
        <f t="shared" si="1053"/>
        <v>0</v>
      </c>
      <c r="BH116" s="25">
        <f t="shared" si="1053"/>
        <v>0</v>
      </c>
      <c r="BI116" s="25">
        <f t="shared" si="1053"/>
        <v>0</v>
      </c>
      <c r="BJ116" s="25">
        <f t="shared" si="1053"/>
        <v>0</v>
      </c>
      <c r="BK116" s="25">
        <f t="shared" si="1053"/>
        <v>0</v>
      </c>
      <c r="BL116" s="25">
        <f t="shared" si="1053"/>
        <v>0</v>
      </c>
      <c r="BM116" s="25">
        <f t="shared" ref="BM116" si="1054">IF(BM66="NA","NA",IF(BM66="SILL",1,0))</f>
        <v>0</v>
      </c>
      <c r="BN116" s="26" t="s">
        <v>16</v>
      </c>
      <c r="BO116" s="25">
        <f>IF(BM66="NA","NA",IF(BM66="SILL",1,0))</f>
        <v>0</v>
      </c>
      <c r="BP116" s="25">
        <f t="shared" ref="BP116:BW116" si="1055">IF(BP66="NA","NA",IF(BP66="SILL",1,0))</f>
        <v>0</v>
      </c>
      <c r="BQ116" s="25">
        <f t="shared" si="1055"/>
        <v>1</v>
      </c>
      <c r="BR116" s="25">
        <f t="shared" si="1055"/>
        <v>1</v>
      </c>
      <c r="BS116" s="25">
        <f t="shared" si="1055"/>
        <v>1</v>
      </c>
      <c r="BT116" s="25">
        <f t="shared" si="1055"/>
        <v>1</v>
      </c>
      <c r="BU116" s="25">
        <f t="shared" si="1055"/>
        <v>1</v>
      </c>
      <c r="BV116" s="25">
        <f t="shared" si="1055"/>
        <v>1</v>
      </c>
      <c r="BW116" s="25">
        <f t="shared" si="1055"/>
        <v>1</v>
      </c>
      <c r="BX116" s="25">
        <f t="shared" ref="BX116" si="1056">IF(BX66="NA","NA",IF(BX66="SILL",1,0))</f>
        <v>1</v>
      </c>
      <c r="BY116" s="26" t="s">
        <v>16</v>
      </c>
      <c r="BZ116" s="25">
        <f>IF(BX66="NA","NA",IF(BX66="SILL",1,0))</f>
        <v>1</v>
      </c>
      <c r="CA116" s="25">
        <f t="shared" ref="CA116:CG116" si="1057">IF(CA66="NA","NA",IF(CA66="SILL",1,0))</f>
        <v>1</v>
      </c>
      <c r="CB116" s="25">
        <f t="shared" si="1057"/>
        <v>1</v>
      </c>
      <c r="CC116" s="25">
        <f t="shared" si="1057"/>
        <v>1</v>
      </c>
      <c r="CD116" s="25">
        <f t="shared" si="1057"/>
        <v>1</v>
      </c>
      <c r="CE116" s="25">
        <f t="shared" si="1057"/>
        <v>1</v>
      </c>
      <c r="CF116" s="25">
        <f t="shared" si="1057"/>
        <v>1</v>
      </c>
      <c r="CG116" s="25">
        <f t="shared" si="1057"/>
        <v>1</v>
      </c>
      <c r="CH116" s="25">
        <f t="shared" ref="CH116:CI116" si="1058">IF(CH66="NA","NA",IF(CH66="SILL",1,0))</f>
        <v>1</v>
      </c>
      <c r="CI116" s="25">
        <f t="shared" si="1058"/>
        <v>1</v>
      </c>
      <c r="CJ116" s="26" t="s">
        <v>16</v>
      </c>
      <c r="CK116" s="25">
        <f t="shared" ref="CK116:CL118" si="1059">IF(CH66="NA","NA",IF(CH66="SILL",1,0))</f>
        <v>1</v>
      </c>
      <c r="CL116" s="25">
        <f t="shared" si="1059"/>
        <v>1</v>
      </c>
      <c r="CM116" s="25">
        <f t="shared" ref="CM116:CR116" si="1060">IF(CM66="NA","NA",IF(CM66="SILL",1,0))</f>
        <v>1</v>
      </c>
      <c r="CN116" s="25">
        <f t="shared" si="1060"/>
        <v>1</v>
      </c>
      <c r="CO116" s="25">
        <f t="shared" si="1060"/>
        <v>0</v>
      </c>
      <c r="CP116" s="25">
        <f t="shared" si="1060"/>
        <v>0</v>
      </c>
      <c r="CQ116" s="25">
        <f t="shared" si="1060"/>
        <v>1</v>
      </c>
      <c r="CR116" s="25">
        <f t="shared" si="1060"/>
        <v>1</v>
      </c>
      <c r="CS116" s="25">
        <f t="shared" ref="CS116:CT116" si="1061">IF(CS66="NA","NA",IF(CS66="SILL",1,0))</f>
        <v>0</v>
      </c>
      <c r="CT116" s="25">
        <f t="shared" si="1061"/>
        <v>0</v>
      </c>
      <c r="CU116" s="26" t="s">
        <v>16</v>
      </c>
      <c r="CV116" s="25">
        <f t="shared" ref="CV116:CW118" si="1062">IF(CS66="NA","NA",IF(CS66="SILL",1,0))</f>
        <v>0</v>
      </c>
      <c r="CW116" s="25">
        <f t="shared" si="1062"/>
        <v>0</v>
      </c>
      <c r="CX116" s="25">
        <f t="shared" ref="CX116:DC116" si="1063">IF(CX66="NA","NA",IF(CX66="SILL",1,0))</f>
        <v>0</v>
      </c>
      <c r="CY116" s="25">
        <f t="shared" si="1063"/>
        <v>1</v>
      </c>
      <c r="CZ116" s="25">
        <f t="shared" si="1063"/>
        <v>1</v>
      </c>
      <c r="DA116" s="25">
        <f t="shared" si="1063"/>
        <v>1</v>
      </c>
      <c r="DB116" s="25">
        <f t="shared" si="1063"/>
        <v>1</v>
      </c>
      <c r="DC116" s="25">
        <f t="shared" si="1063"/>
        <v>1</v>
      </c>
      <c r="DD116" s="25">
        <f t="shared" ref="DD116:DE116" si="1064">IF(DD66="NA","NA",IF(DD66="SILL",1,0))</f>
        <v>1</v>
      </c>
      <c r="DE116" s="25">
        <f t="shared" si="1064"/>
        <v>1</v>
      </c>
      <c r="DF116" s="26" t="s">
        <v>16</v>
      </c>
      <c r="DG116" s="25">
        <f>IF(DD66="NA","NA",IF(DD66="SILL",1,0))</f>
        <v>1</v>
      </c>
      <c r="DH116" s="25">
        <f t="shared" ref="DH116:DI118" si="1065">IF(DH66="NA","NA",IF(DH66="SILL",1,0))</f>
        <v>1</v>
      </c>
      <c r="DI116" s="25">
        <f t="shared" si="1065"/>
        <v>1</v>
      </c>
      <c r="DJ116" s="25">
        <f t="shared" ref="DJ116:DP116" si="1066">IF(DJ66="NA","NA",IF(DJ66="SILL",1,0))</f>
        <v>1</v>
      </c>
      <c r="DK116" s="25">
        <f t="shared" si="1066"/>
        <v>1</v>
      </c>
      <c r="DL116" s="25">
        <f t="shared" si="1066"/>
        <v>1</v>
      </c>
      <c r="DM116" s="25">
        <f t="shared" si="1066"/>
        <v>1</v>
      </c>
      <c r="DN116" s="25">
        <f t="shared" si="1066"/>
        <v>1</v>
      </c>
      <c r="DO116" s="25">
        <f t="shared" si="1066"/>
        <v>0</v>
      </c>
      <c r="DP116" s="25">
        <f t="shared" si="1066"/>
        <v>0</v>
      </c>
      <c r="DQ116" s="26" t="s">
        <v>16</v>
      </c>
      <c r="DR116" s="25">
        <f>IF(DR66="NA","NA",IF(DR66="SILL",1,0))</f>
        <v>0</v>
      </c>
      <c r="DS116" s="25">
        <f t="shared" ref="DS116:EA116" si="1067">IF(DS66="NA","NA",IF(DS66="SILL",1,0))</f>
        <v>0</v>
      </c>
      <c r="DT116" s="25">
        <f t="shared" si="1067"/>
        <v>1</v>
      </c>
      <c r="DU116" s="25">
        <f t="shared" si="1067"/>
        <v>0</v>
      </c>
      <c r="DV116" s="25">
        <f t="shared" si="1067"/>
        <v>1</v>
      </c>
      <c r="DW116" s="25">
        <f t="shared" si="1067"/>
        <v>0</v>
      </c>
      <c r="DX116" s="25">
        <f t="shared" si="1067"/>
        <v>1</v>
      </c>
      <c r="DY116" s="25">
        <f t="shared" si="1067"/>
        <v>1</v>
      </c>
      <c r="DZ116" s="25">
        <f t="shared" si="1067"/>
        <v>1</v>
      </c>
      <c r="EA116" s="25">
        <f t="shared" si="1067"/>
        <v>1</v>
      </c>
      <c r="EB116" s="26" t="s">
        <v>16</v>
      </c>
      <c r="EC116" s="125">
        <f t="shared" ref="EC116:ED118" si="1068">IF(EC66="NA","NA",IF(EC66="SILL",1,0))</f>
        <v>1</v>
      </c>
      <c r="ED116" s="125">
        <f t="shared" si="1068"/>
        <v>1</v>
      </c>
      <c r="EE116" s="125">
        <f t="shared" ref="EE116:EK116" si="1069">IF(EE66="NA","NA",IF(EE66="SILL",1,0))</f>
        <v>1</v>
      </c>
      <c r="EF116" s="125">
        <f t="shared" si="1069"/>
        <v>1</v>
      </c>
      <c r="EG116" s="125">
        <f t="shared" si="1069"/>
        <v>1</v>
      </c>
      <c r="EH116" s="125">
        <f t="shared" si="1069"/>
        <v>0</v>
      </c>
      <c r="EI116" s="125">
        <f t="shared" si="1069"/>
        <v>1</v>
      </c>
      <c r="EJ116" s="125">
        <f t="shared" si="1069"/>
        <v>1</v>
      </c>
      <c r="EK116" s="125">
        <f t="shared" si="1069"/>
        <v>1</v>
      </c>
      <c r="EL116" s="125">
        <f>IF(EL66="NA","NA",IF(EL66="SILL",1,0))</f>
        <v>1</v>
      </c>
      <c r="EM116" s="26" t="s">
        <v>16</v>
      </c>
      <c r="EN116" s="125">
        <f t="shared" ref="EN116:EP118" si="1070">IF(EN66="NA","NA",IF(EN66="SILL",1,0))</f>
        <v>1</v>
      </c>
      <c r="EO116" s="125">
        <f t="shared" si="1070"/>
        <v>0</v>
      </c>
      <c r="EP116" s="125">
        <f t="shared" si="1070"/>
        <v>0</v>
      </c>
      <c r="EQ116" s="125">
        <f t="shared" ref="EQ116:EW116" si="1071">IF(EQ66="NA","NA",IF(EQ66="SILL",1,0))</f>
        <v>0</v>
      </c>
      <c r="ER116" s="125">
        <f t="shared" si="1071"/>
        <v>0</v>
      </c>
      <c r="ES116" s="125">
        <f t="shared" si="1071"/>
        <v>0</v>
      </c>
      <c r="ET116" s="125">
        <f t="shared" si="1071"/>
        <v>0</v>
      </c>
      <c r="EU116" s="125">
        <f t="shared" si="1071"/>
        <v>0</v>
      </c>
      <c r="EV116" s="125">
        <f t="shared" si="1071"/>
        <v>0</v>
      </c>
      <c r="EW116" s="125">
        <f t="shared" si="1071"/>
        <v>0</v>
      </c>
      <c r="EX116" s="26" t="s">
        <v>16</v>
      </c>
      <c r="EY116" s="125">
        <f t="shared" ref="EY116:EZ116" si="1072">IF(EY66="NA","NA",IF(EY66="SILL",1,0))</f>
        <v>0</v>
      </c>
      <c r="EZ116" s="125">
        <f t="shared" si="1072"/>
        <v>0</v>
      </c>
      <c r="FA116" s="10">
        <f>SUM(A116:EZ116)</f>
        <v>55</v>
      </c>
      <c r="FB116" s="3">
        <f>140-FA116</f>
        <v>85</v>
      </c>
      <c r="FC116" s="4">
        <f>FA116/FB116*100</f>
        <v>64.705882352941174</v>
      </c>
      <c r="FI116" s="51"/>
      <c r="FJ116" s="136">
        <v>54</v>
      </c>
      <c r="FK116" s="137">
        <v>40.9</v>
      </c>
      <c r="FL116" s="137">
        <v>1.5</v>
      </c>
      <c r="FM116" s="137">
        <v>0</v>
      </c>
      <c r="FN116" s="137">
        <v>5.3</v>
      </c>
      <c r="FO116" s="137" t="s">
        <v>106</v>
      </c>
      <c r="FP116" s="137" t="s">
        <v>106</v>
      </c>
      <c r="FQ116" s="137" t="s">
        <v>106</v>
      </c>
      <c r="FR116" s="58">
        <v>43</v>
      </c>
    </row>
    <row r="117" spans="1:179" ht="10.8" thickBot="1" x14ac:dyDescent="0.25">
      <c r="A117" s="26" t="s">
        <v>17</v>
      </c>
      <c r="B117" s="25">
        <f t="shared" ref="B117:K118" si="1073">IF(B67="NA","NA",IF(B67="SILL",1,0))</f>
        <v>0</v>
      </c>
      <c r="C117" s="25">
        <f t="shared" si="1073"/>
        <v>0</v>
      </c>
      <c r="D117" s="25">
        <f t="shared" si="1073"/>
        <v>0</v>
      </c>
      <c r="E117" s="25">
        <f t="shared" si="1073"/>
        <v>0</v>
      </c>
      <c r="F117" s="25">
        <f t="shared" si="1073"/>
        <v>0</v>
      </c>
      <c r="G117" s="25">
        <f t="shared" si="1073"/>
        <v>0</v>
      </c>
      <c r="H117" s="25">
        <f t="shared" si="1073"/>
        <v>0</v>
      </c>
      <c r="I117" s="25">
        <f t="shared" si="1073"/>
        <v>0</v>
      </c>
      <c r="J117" s="25">
        <f t="shared" si="1073"/>
        <v>0</v>
      </c>
      <c r="K117" s="25">
        <f t="shared" si="1073"/>
        <v>0</v>
      </c>
      <c r="L117" s="26" t="s">
        <v>17</v>
      </c>
      <c r="M117" s="25">
        <f t="shared" ref="M117:U117" si="1074">IF(M67="NA","NA",IF(M67="SILL",1,0))</f>
        <v>0</v>
      </c>
      <c r="N117" s="25">
        <f t="shared" si="1074"/>
        <v>0</v>
      </c>
      <c r="O117" s="25">
        <f t="shared" si="1074"/>
        <v>0</v>
      </c>
      <c r="P117" s="25">
        <f t="shared" si="1074"/>
        <v>0</v>
      </c>
      <c r="Q117" s="25">
        <f t="shared" si="1074"/>
        <v>0</v>
      </c>
      <c r="R117" s="25">
        <f t="shared" si="1074"/>
        <v>0</v>
      </c>
      <c r="S117" s="25">
        <f t="shared" si="1074"/>
        <v>0</v>
      </c>
      <c r="T117" s="25">
        <f t="shared" si="1074"/>
        <v>0</v>
      </c>
      <c r="U117" s="25">
        <f t="shared" si="1074"/>
        <v>0</v>
      </c>
      <c r="V117" s="26" t="s">
        <v>17</v>
      </c>
      <c r="W117" s="25">
        <f t="shared" ref="W117:AE117" si="1075">IF(W67="NA","NA",IF(W67="SILL",1,0))</f>
        <v>0</v>
      </c>
      <c r="X117" s="25">
        <f t="shared" si="1075"/>
        <v>0</v>
      </c>
      <c r="Y117" s="25">
        <f t="shared" si="1075"/>
        <v>0</v>
      </c>
      <c r="Z117" s="25">
        <f t="shared" si="1075"/>
        <v>0</v>
      </c>
      <c r="AA117" s="25">
        <f t="shared" si="1075"/>
        <v>0</v>
      </c>
      <c r="AB117" s="25">
        <f t="shared" si="1075"/>
        <v>0</v>
      </c>
      <c r="AC117" s="25">
        <f t="shared" si="1075"/>
        <v>0</v>
      </c>
      <c r="AD117" s="25">
        <f t="shared" si="1075"/>
        <v>0</v>
      </c>
      <c r="AE117" s="25">
        <f t="shared" si="1075"/>
        <v>0</v>
      </c>
      <c r="AF117" s="25">
        <f t="shared" ref="AF117" si="1076">IF(AF67="NA","NA",IF(AF67="SILL",1,0))</f>
        <v>0</v>
      </c>
      <c r="AG117" s="26" t="s">
        <v>17</v>
      </c>
      <c r="AH117" s="25">
        <f t="shared" ref="AH117" si="1077">IF(AH67="NA","NA",IF(AH67="SILL",1,0))</f>
        <v>0</v>
      </c>
      <c r="AI117" s="25">
        <f t="shared" ref="AI117:AP117" si="1078">IF(AI67="NA","NA",IF(AI67="SILL",1,0))</f>
        <v>0</v>
      </c>
      <c r="AJ117" s="25">
        <f t="shared" si="1078"/>
        <v>0</v>
      </c>
      <c r="AK117" s="25">
        <f t="shared" si="1078"/>
        <v>0</v>
      </c>
      <c r="AL117" s="25">
        <f t="shared" si="1078"/>
        <v>0</v>
      </c>
      <c r="AM117" s="25">
        <f t="shared" si="1078"/>
        <v>0</v>
      </c>
      <c r="AN117" s="25">
        <f t="shared" si="1078"/>
        <v>0</v>
      </c>
      <c r="AO117" s="25">
        <f t="shared" si="1078"/>
        <v>0</v>
      </c>
      <c r="AP117" s="25">
        <f t="shared" si="1078"/>
        <v>0</v>
      </c>
      <c r="AQ117" s="25">
        <f t="shared" ref="AQ117" si="1079">IF(AQ67="NA","NA",IF(AQ67="SILL",1,0))</f>
        <v>0</v>
      </c>
      <c r="AR117" s="26" t="s">
        <v>17</v>
      </c>
      <c r="AS117" s="25">
        <f t="shared" ref="AS117" si="1080">IF(AS67="NA","NA",IF(AS67="SILL",1,0))</f>
        <v>0</v>
      </c>
      <c r="AT117" s="25">
        <f t="shared" ref="AT117:BA117" si="1081">IF(AT67="NA","NA",IF(AT67="SILL",1,0))</f>
        <v>0</v>
      </c>
      <c r="AU117" s="25">
        <f t="shared" si="1081"/>
        <v>0</v>
      </c>
      <c r="AV117" s="25">
        <f t="shared" si="1081"/>
        <v>0</v>
      </c>
      <c r="AW117" s="25">
        <f t="shared" si="1081"/>
        <v>0</v>
      </c>
      <c r="AX117" s="25">
        <f t="shared" si="1081"/>
        <v>0</v>
      </c>
      <c r="AY117" s="25">
        <f t="shared" si="1081"/>
        <v>0</v>
      </c>
      <c r="AZ117" s="25">
        <f t="shared" si="1081"/>
        <v>0</v>
      </c>
      <c r="BA117" s="25">
        <f t="shared" si="1081"/>
        <v>0</v>
      </c>
      <c r="BB117" s="25">
        <f t="shared" ref="BB117" si="1082">IF(BB67="NA","NA",IF(BB67="SILL",1,0))</f>
        <v>0</v>
      </c>
      <c r="BC117" s="26" t="s">
        <v>17</v>
      </c>
      <c r="BD117" s="25">
        <f t="shared" ref="BD117" si="1083">IF(BD67="NA","NA",IF(BD67="SILL",1,0))</f>
        <v>0</v>
      </c>
      <c r="BE117" s="25">
        <f t="shared" ref="BE117:BL117" si="1084">IF(BE67="NA","NA",IF(BE67="SILL",1,0))</f>
        <v>0</v>
      </c>
      <c r="BF117" s="25">
        <f t="shared" si="1084"/>
        <v>0</v>
      </c>
      <c r="BG117" s="25">
        <f t="shared" si="1084"/>
        <v>0</v>
      </c>
      <c r="BH117" s="25">
        <f t="shared" si="1084"/>
        <v>0</v>
      </c>
      <c r="BI117" s="25">
        <f t="shared" si="1084"/>
        <v>0</v>
      </c>
      <c r="BJ117" s="25">
        <f t="shared" si="1084"/>
        <v>0</v>
      </c>
      <c r="BK117" s="25">
        <f t="shared" si="1084"/>
        <v>0</v>
      </c>
      <c r="BL117" s="25">
        <f t="shared" si="1084"/>
        <v>0</v>
      </c>
      <c r="BM117" s="25">
        <f t="shared" ref="BM117" si="1085">IF(BM67="NA","NA",IF(BM67="SILL",1,0))</f>
        <v>0</v>
      </c>
      <c r="BN117" s="26" t="s">
        <v>17</v>
      </c>
      <c r="BO117" s="25">
        <f>IF(BM67="NA","NA",IF(BM67="SILL",1,0))</f>
        <v>0</v>
      </c>
      <c r="BP117" s="25">
        <f t="shared" ref="BP117:BW117" si="1086">IF(BP67="NA","NA",IF(BP67="SILL",1,0))</f>
        <v>0</v>
      </c>
      <c r="BQ117" s="25">
        <f t="shared" si="1086"/>
        <v>0</v>
      </c>
      <c r="BR117" s="25">
        <f t="shared" si="1086"/>
        <v>1</v>
      </c>
      <c r="BS117" s="25">
        <f t="shared" si="1086"/>
        <v>1</v>
      </c>
      <c r="BT117" s="25">
        <f t="shared" si="1086"/>
        <v>1</v>
      </c>
      <c r="BU117" s="25">
        <f t="shared" si="1086"/>
        <v>1</v>
      </c>
      <c r="BV117" s="25">
        <f t="shared" si="1086"/>
        <v>0</v>
      </c>
      <c r="BW117" s="25">
        <f t="shared" si="1086"/>
        <v>0</v>
      </c>
      <c r="BX117" s="25">
        <f t="shared" ref="BX117" si="1087">IF(BX67="NA","NA",IF(BX67="SILL",1,0))</f>
        <v>1</v>
      </c>
      <c r="BY117" s="26" t="s">
        <v>17</v>
      </c>
      <c r="BZ117" s="25">
        <f>IF(BX67="NA","NA",IF(BX67="SILL",1,0))</f>
        <v>1</v>
      </c>
      <c r="CA117" s="25">
        <f t="shared" ref="CA117:CG117" si="1088">IF(CA67="NA","NA",IF(CA67="SILL",1,0))</f>
        <v>0</v>
      </c>
      <c r="CB117" s="25">
        <f t="shared" si="1088"/>
        <v>1</v>
      </c>
      <c r="CC117" s="25">
        <f t="shared" si="1088"/>
        <v>1</v>
      </c>
      <c r="CD117" s="25">
        <f t="shared" si="1088"/>
        <v>1</v>
      </c>
      <c r="CE117" s="25">
        <f t="shared" si="1088"/>
        <v>1</v>
      </c>
      <c r="CF117" s="25">
        <f t="shared" si="1088"/>
        <v>1</v>
      </c>
      <c r="CG117" s="25">
        <f t="shared" si="1088"/>
        <v>1</v>
      </c>
      <c r="CH117" s="25">
        <f t="shared" ref="CH117:CI117" si="1089">IF(CH67="NA","NA",IF(CH67="SILL",1,0))</f>
        <v>1</v>
      </c>
      <c r="CI117" s="25">
        <f t="shared" si="1089"/>
        <v>1</v>
      </c>
      <c r="CJ117" s="26" t="s">
        <v>17</v>
      </c>
      <c r="CK117" s="25">
        <f t="shared" si="1059"/>
        <v>1</v>
      </c>
      <c r="CL117" s="25">
        <f t="shared" si="1059"/>
        <v>1</v>
      </c>
      <c r="CM117" s="25">
        <f t="shared" ref="CM117:CR117" si="1090">IF(CM67="NA","NA",IF(CM67="SILL",1,0))</f>
        <v>1</v>
      </c>
      <c r="CN117" s="25">
        <f t="shared" si="1090"/>
        <v>1</v>
      </c>
      <c r="CO117" s="25">
        <f t="shared" si="1090"/>
        <v>0</v>
      </c>
      <c r="CP117" s="25">
        <f t="shared" si="1090"/>
        <v>0</v>
      </c>
      <c r="CQ117" s="25">
        <f t="shared" si="1090"/>
        <v>1</v>
      </c>
      <c r="CR117" s="25">
        <f t="shared" si="1090"/>
        <v>1</v>
      </c>
      <c r="CS117" s="25">
        <f t="shared" ref="CS117:CT117" si="1091">IF(CS67="NA","NA",IF(CS67="SILL",1,0))</f>
        <v>0</v>
      </c>
      <c r="CT117" s="25">
        <f t="shared" si="1091"/>
        <v>0</v>
      </c>
      <c r="CU117" s="26" t="s">
        <v>17</v>
      </c>
      <c r="CV117" s="25">
        <f t="shared" si="1062"/>
        <v>0</v>
      </c>
      <c r="CW117" s="25">
        <f t="shared" si="1062"/>
        <v>0</v>
      </c>
      <c r="CX117" s="25">
        <f t="shared" ref="CX117:DC117" si="1092">IF(CX67="NA","NA",IF(CX67="SILL",1,0))</f>
        <v>0</v>
      </c>
      <c r="CY117" s="25">
        <f t="shared" si="1092"/>
        <v>1</v>
      </c>
      <c r="CZ117" s="25">
        <f t="shared" si="1092"/>
        <v>1</v>
      </c>
      <c r="DA117" s="25">
        <f t="shared" si="1092"/>
        <v>1</v>
      </c>
      <c r="DB117" s="25">
        <f t="shared" si="1092"/>
        <v>1</v>
      </c>
      <c r="DC117" s="25">
        <f t="shared" si="1092"/>
        <v>1</v>
      </c>
      <c r="DD117" s="25">
        <f t="shared" ref="DD117:DE117" si="1093">IF(DD67="NA","NA",IF(DD67="SILL",1,0))</f>
        <v>1</v>
      </c>
      <c r="DE117" s="25">
        <f t="shared" si="1093"/>
        <v>1</v>
      </c>
      <c r="DF117" s="26" t="s">
        <v>17</v>
      </c>
      <c r="DG117" s="25">
        <f>IF(DD67="NA","NA",IF(DD67="SILL",1,0))</f>
        <v>1</v>
      </c>
      <c r="DH117" s="25">
        <f t="shared" si="1065"/>
        <v>1</v>
      </c>
      <c r="DI117" s="25">
        <f t="shared" si="1065"/>
        <v>1</v>
      </c>
      <c r="DJ117" s="25">
        <f t="shared" ref="DJ117:DP117" si="1094">IF(DJ67="NA","NA",IF(DJ67="SILL",1,0))</f>
        <v>1</v>
      </c>
      <c r="DK117" s="25">
        <f t="shared" si="1094"/>
        <v>1</v>
      </c>
      <c r="DL117" s="25">
        <f t="shared" si="1094"/>
        <v>1</v>
      </c>
      <c r="DM117" s="25">
        <f t="shared" si="1094"/>
        <v>1</v>
      </c>
      <c r="DN117" s="25">
        <f t="shared" si="1094"/>
        <v>1</v>
      </c>
      <c r="DO117" s="25">
        <f t="shared" si="1094"/>
        <v>0</v>
      </c>
      <c r="DP117" s="25">
        <f t="shared" si="1094"/>
        <v>0</v>
      </c>
      <c r="DQ117" s="26" t="s">
        <v>17</v>
      </c>
      <c r="DR117" s="25">
        <f t="shared" ref="DR117:EA117" si="1095">IF(DR67="NA","NA",IF(DR67="SILL",1,0))</f>
        <v>0</v>
      </c>
      <c r="DS117" s="25">
        <f t="shared" si="1095"/>
        <v>1</v>
      </c>
      <c r="DT117" s="25">
        <f t="shared" si="1095"/>
        <v>1</v>
      </c>
      <c r="DU117" s="25">
        <f t="shared" si="1095"/>
        <v>1</v>
      </c>
      <c r="DV117" s="25">
        <f t="shared" si="1095"/>
        <v>1</v>
      </c>
      <c r="DW117" s="25">
        <f t="shared" si="1095"/>
        <v>0</v>
      </c>
      <c r="DX117" s="25">
        <f t="shared" si="1095"/>
        <v>1</v>
      </c>
      <c r="DY117" s="25">
        <f t="shared" si="1095"/>
        <v>1</v>
      </c>
      <c r="DZ117" s="25">
        <f t="shared" si="1095"/>
        <v>1</v>
      </c>
      <c r="EA117" s="25">
        <f t="shared" si="1095"/>
        <v>1</v>
      </c>
      <c r="EB117" s="26" t="s">
        <v>17</v>
      </c>
      <c r="EC117" s="125">
        <f t="shared" si="1068"/>
        <v>1</v>
      </c>
      <c r="ED117" s="125">
        <f t="shared" si="1068"/>
        <v>1</v>
      </c>
      <c r="EE117" s="125">
        <f t="shared" ref="EE117:EK117" si="1096">IF(EE67="NA","NA",IF(EE67="SILL",1,0))</f>
        <v>1</v>
      </c>
      <c r="EF117" s="125">
        <f t="shared" si="1096"/>
        <v>1</v>
      </c>
      <c r="EG117" s="125">
        <f t="shared" si="1096"/>
        <v>1</v>
      </c>
      <c r="EH117" s="125">
        <f t="shared" si="1096"/>
        <v>1</v>
      </c>
      <c r="EI117" s="125">
        <f t="shared" si="1096"/>
        <v>1</v>
      </c>
      <c r="EJ117" s="125">
        <f t="shared" si="1096"/>
        <v>1</v>
      </c>
      <c r="EK117" s="125">
        <f t="shared" si="1096"/>
        <v>1</v>
      </c>
      <c r="EL117" s="125">
        <f>IF(EL67="NA","NA",IF(EL67="SILL",1,0))</f>
        <v>1</v>
      </c>
      <c r="EM117" s="26" t="s">
        <v>17</v>
      </c>
      <c r="EN117" s="125">
        <f t="shared" si="1070"/>
        <v>1</v>
      </c>
      <c r="EO117" s="125">
        <f t="shared" si="1070"/>
        <v>0</v>
      </c>
      <c r="EP117" s="125">
        <f t="shared" si="1070"/>
        <v>0</v>
      </c>
      <c r="EQ117" s="125">
        <f t="shared" ref="EQ117:EW117" si="1097">IF(EQ67="NA","NA",IF(EQ67="SILL",1,0))</f>
        <v>0</v>
      </c>
      <c r="ER117" s="125">
        <f t="shared" si="1097"/>
        <v>0</v>
      </c>
      <c r="ES117" s="125">
        <f t="shared" si="1097"/>
        <v>0</v>
      </c>
      <c r="ET117" s="125">
        <f t="shared" si="1097"/>
        <v>0</v>
      </c>
      <c r="EU117" s="125">
        <f t="shared" si="1097"/>
        <v>0</v>
      </c>
      <c r="EV117" s="125">
        <f t="shared" si="1097"/>
        <v>0</v>
      </c>
      <c r="EW117" s="125">
        <f t="shared" si="1097"/>
        <v>0</v>
      </c>
      <c r="EX117" s="26" t="s">
        <v>17</v>
      </c>
      <c r="EY117" s="125">
        <f t="shared" ref="EY117:EZ117" si="1098">IF(EY67="NA","NA",IF(EY67="SILL",1,0))</f>
        <v>0</v>
      </c>
      <c r="EZ117" s="125">
        <f t="shared" si="1098"/>
        <v>0</v>
      </c>
      <c r="FA117" s="10">
        <f>SUM(A117:EZ117)</f>
        <v>54</v>
      </c>
      <c r="FB117" s="3">
        <f t="shared" ref="FB117:FB118" si="1099">140-FA117</f>
        <v>86</v>
      </c>
      <c r="FC117" s="4">
        <f>FA117/FB117*100</f>
        <v>62.790697674418603</v>
      </c>
      <c r="FI117" s="51"/>
      <c r="FJ117" s="136">
        <v>132</v>
      </c>
      <c r="FK117" s="137"/>
      <c r="FL117" s="137"/>
      <c r="FM117" s="137"/>
      <c r="FN117" s="137"/>
      <c r="FO117" s="137"/>
      <c r="FP117" s="137"/>
      <c r="FQ117" s="137"/>
      <c r="FR117" s="58">
        <v>44</v>
      </c>
    </row>
    <row r="118" spans="1:179" ht="10.8" thickBot="1" x14ac:dyDescent="0.25">
      <c r="A118" s="26" t="s">
        <v>18</v>
      </c>
      <c r="B118" s="25">
        <f t="shared" si="1073"/>
        <v>0</v>
      </c>
      <c r="C118" s="25">
        <f t="shared" si="1073"/>
        <v>0</v>
      </c>
      <c r="D118" s="25">
        <f t="shared" si="1073"/>
        <v>0</v>
      </c>
      <c r="E118" s="25">
        <f t="shared" si="1073"/>
        <v>0</v>
      </c>
      <c r="F118" s="25">
        <f t="shared" si="1073"/>
        <v>0</v>
      </c>
      <c r="G118" s="25">
        <f t="shared" si="1073"/>
        <v>0</v>
      </c>
      <c r="H118" s="25">
        <f t="shared" si="1073"/>
        <v>0</v>
      </c>
      <c r="I118" s="25">
        <f t="shared" si="1073"/>
        <v>0</v>
      </c>
      <c r="J118" s="25">
        <f t="shared" si="1073"/>
        <v>0</v>
      </c>
      <c r="K118" s="25">
        <f t="shared" si="1073"/>
        <v>0</v>
      </c>
      <c r="L118" s="26" t="s">
        <v>18</v>
      </c>
      <c r="M118" s="25">
        <f t="shared" ref="M118:U118" si="1100">IF(M68="NA","NA",IF(M68="SILL",1,0))</f>
        <v>0</v>
      </c>
      <c r="N118" s="25">
        <f t="shared" si="1100"/>
        <v>0</v>
      </c>
      <c r="O118" s="25">
        <f t="shared" si="1100"/>
        <v>0</v>
      </c>
      <c r="P118" s="25">
        <f t="shared" si="1100"/>
        <v>0</v>
      </c>
      <c r="Q118" s="25">
        <f t="shared" si="1100"/>
        <v>0</v>
      </c>
      <c r="R118" s="25">
        <f t="shared" si="1100"/>
        <v>0</v>
      </c>
      <c r="S118" s="25">
        <f t="shared" si="1100"/>
        <v>0</v>
      </c>
      <c r="T118" s="25">
        <f t="shared" si="1100"/>
        <v>0</v>
      </c>
      <c r="U118" s="25">
        <f t="shared" si="1100"/>
        <v>0</v>
      </c>
      <c r="V118" s="26" t="s">
        <v>18</v>
      </c>
      <c r="W118" s="25">
        <f t="shared" ref="W118:AE118" si="1101">IF(W68="NA","NA",IF(W68="SILL",1,0))</f>
        <v>0</v>
      </c>
      <c r="X118" s="25">
        <f t="shared" si="1101"/>
        <v>0</v>
      </c>
      <c r="Y118" s="25">
        <f t="shared" si="1101"/>
        <v>0</v>
      </c>
      <c r="Z118" s="25">
        <f t="shared" si="1101"/>
        <v>0</v>
      </c>
      <c r="AA118" s="25">
        <f t="shared" si="1101"/>
        <v>0</v>
      </c>
      <c r="AB118" s="25">
        <f t="shared" si="1101"/>
        <v>0</v>
      </c>
      <c r="AC118" s="25">
        <f t="shared" si="1101"/>
        <v>0</v>
      </c>
      <c r="AD118" s="25">
        <f t="shared" si="1101"/>
        <v>0</v>
      </c>
      <c r="AE118" s="25">
        <f t="shared" si="1101"/>
        <v>0</v>
      </c>
      <c r="AF118" s="25">
        <f t="shared" ref="AF118" si="1102">IF(AF68="NA","NA",IF(AF68="SILL",1,0))</f>
        <v>0</v>
      </c>
      <c r="AG118" s="26" t="s">
        <v>18</v>
      </c>
      <c r="AH118" s="25">
        <f t="shared" ref="AH118" si="1103">IF(AH68="NA","NA",IF(AH68="SILL",1,0))</f>
        <v>0</v>
      </c>
      <c r="AI118" s="25">
        <f t="shared" ref="AI118:AP118" si="1104">IF(AI68="NA","NA",IF(AI68="SILL",1,0))</f>
        <v>0</v>
      </c>
      <c r="AJ118" s="25">
        <f t="shared" si="1104"/>
        <v>0</v>
      </c>
      <c r="AK118" s="25">
        <f t="shared" si="1104"/>
        <v>0</v>
      </c>
      <c r="AL118" s="25">
        <f t="shared" si="1104"/>
        <v>0</v>
      </c>
      <c r="AM118" s="25">
        <f t="shared" si="1104"/>
        <v>0</v>
      </c>
      <c r="AN118" s="25">
        <f t="shared" si="1104"/>
        <v>0</v>
      </c>
      <c r="AO118" s="25">
        <f t="shared" si="1104"/>
        <v>0</v>
      </c>
      <c r="AP118" s="25">
        <f t="shared" si="1104"/>
        <v>0</v>
      </c>
      <c r="AQ118" s="25">
        <f t="shared" ref="AQ118" si="1105">IF(AQ68="NA","NA",IF(AQ68="SILL",1,0))</f>
        <v>0</v>
      </c>
      <c r="AR118" s="26" t="s">
        <v>18</v>
      </c>
      <c r="AS118" s="25">
        <f t="shared" ref="AS118" si="1106">IF(AS68="NA","NA",IF(AS68="SILL",1,0))</f>
        <v>0</v>
      </c>
      <c r="AT118" s="25">
        <f t="shared" ref="AT118:BA118" si="1107">IF(AT68="NA","NA",IF(AT68="SILL",1,0))</f>
        <v>0</v>
      </c>
      <c r="AU118" s="25">
        <f t="shared" si="1107"/>
        <v>0</v>
      </c>
      <c r="AV118" s="25">
        <f t="shared" si="1107"/>
        <v>0</v>
      </c>
      <c r="AW118" s="25">
        <f t="shared" si="1107"/>
        <v>0</v>
      </c>
      <c r="AX118" s="25">
        <f t="shared" si="1107"/>
        <v>0</v>
      </c>
      <c r="AY118" s="25">
        <f t="shared" si="1107"/>
        <v>0</v>
      </c>
      <c r="AZ118" s="25">
        <f t="shared" si="1107"/>
        <v>0</v>
      </c>
      <c r="BA118" s="25">
        <f t="shared" si="1107"/>
        <v>0</v>
      </c>
      <c r="BB118" s="25">
        <f t="shared" ref="BB118" si="1108">IF(BB68="NA","NA",IF(BB68="SILL",1,0))</f>
        <v>0</v>
      </c>
      <c r="BC118" s="26" t="s">
        <v>18</v>
      </c>
      <c r="BD118" s="25">
        <f t="shared" ref="BD118" si="1109">IF(BD68="NA","NA",IF(BD68="SILL",1,0))</f>
        <v>0</v>
      </c>
      <c r="BE118" s="25">
        <f t="shared" ref="BE118:BL118" si="1110">IF(BE68="NA","NA",IF(BE68="SILL",1,0))</f>
        <v>0</v>
      </c>
      <c r="BF118" s="25">
        <f t="shared" si="1110"/>
        <v>0</v>
      </c>
      <c r="BG118" s="25">
        <f t="shared" si="1110"/>
        <v>0</v>
      </c>
      <c r="BH118" s="25">
        <f t="shared" si="1110"/>
        <v>0</v>
      </c>
      <c r="BI118" s="25">
        <f t="shared" si="1110"/>
        <v>1</v>
      </c>
      <c r="BJ118" s="25">
        <f t="shared" si="1110"/>
        <v>0</v>
      </c>
      <c r="BK118" s="25">
        <f t="shared" si="1110"/>
        <v>1</v>
      </c>
      <c r="BL118" s="25">
        <f t="shared" si="1110"/>
        <v>1</v>
      </c>
      <c r="BM118" s="25">
        <f t="shared" ref="BM118" si="1111">IF(BM68="NA","NA",IF(BM68="SILL",1,0))</f>
        <v>0</v>
      </c>
      <c r="BN118" s="26" t="s">
        <v>18</v>
      </c>
      <c r="BO118" s="25">
        <f>IF(BM68="NA","NA",IF(BM68="SILL",1,0))</f>
        <v>0</v>
      </c>
      <c r="BP118" s="25">
        <f t="shared" ref="BP118:BW118" si="1112">IF(BP68="NA","NA",IF(BP68="SILL",1,0))</f>
        <v>0</v>
      </c>
      <c r="BQ118" s="25">
        <f t="shared" si="1112"/>
        <v>1</v>
      </c>
      <c r="BR118" s="25">
        <f t="shared" si="1112"/>
        <v>1</v>
      </c>
      <c r="BS118" s="25">
        <f t="shared" si="1112"/>
        <v>1</v>
      </c>
      <c r="BT118" s="25">
        <f t="shared" si="1112"/>
        <v>1</v>
      </c>
      <c r="BU118" s="25">
        <f t="shared" si="1112"/>
        <v>1</v>
      </c>
      <c r="BV118" s="25">
        <f t="shared" si="1112"/>
        <v>1</v>
      </c>
      <c r="BW118" s="25">
        <f t="shared" si="1112"/>
        <v>0</v>
      </c>
      <c r="BX118" s="25">
        <f t="shared" ref="BX118" si="1113">IF(BX68="NA","NA",IF(BX68="SILL",1,0))</f>
        <v>1</v>
      </c>
      <c r="BY118" s="26" t="s">
        <v>18</v>
      </c>
      <c r="BZ118" s="25">
        <f>IF(BX68="NA","NA",IF(BX68="SILL",1,0))</f>
        <v>1</v>
      </c>
      <c r="CA118" s="25">
        <f t="shared" ref="CA118:CG118" si="1114">IF(CA68="NA","NA",IF(CA68="SILL",1,0))</f>
        <v>1</v>
      </c>
      <c r="CB118" s="25">
        <f t="shared" si="1114"/>
        <v>1</v>
      </c>
      <c r="CC118" s="25">
        <f t="shared" si="1114"/>
        <v>1</v>
      </c>
      <c r="CD118" s="25">
        <f t="shared" si="1114"/>
        <v>1</v>
      </c>
      <c r="CE118" s="25">
        <f t="shared" si="1114"/>
        <v>1</v>
      </c>
      <c r="CF118" s="25">
        <f t="shared" si="1114"/>
        <v>1</v>
      </c>
      <c r="CG118" s="25">
        <f t="shared" si="1114"/>
        <v>1</v>
      </c>
      <c r="CH118" s="25">
        <f t="shared" ref="CH118:CI118" si="1115">IF(CH68="NA","NA",IF(CH68="SILL",1,0))</f>
        <v>1</v>
      </c>
      <c r="CI118" s="25">
        <f t="shared" si="1115"/>
        <v>1</v>
      </c>
      <c r="CJ118" s="26" t="s">
        <v>18</v>
      </c>
      <c r="CK118" s="25">
        <f t="shared" si="1059"/>
        <v>1</v>
      </c>
      <c r="CL118" s="25">
        <f t="shared" si="1059"/>
        <v>1</v>
      </c>
      <c r="CM118" s="25">
        <f t="shared" ref="CM118:CR118" si="1116">IF(CM68="NA","NA",IF(CM68="SILL",1,0))</f>
        <v>0</v>
      </c>
      <c r="CN118" s="25">
        <f t="shared" si="1116"/>
        <v>1</v>
      </c>
      <c r="CO118" s="25">
        <f t="shared" si="1116"/>
        <v>0</v>
      </c>
      <c r="CP118" s="25">
        <f t="shared" si="1116"/>
        <v>0</v>
      </c>
      <c r="CQ118" s="25">
        <f t="shared" si="1116"/>
        <v>0</v>
      </c>
      <c r="CR118" s="25">
        <f t="shared" si="1116"/>
        <v>0</v>
      </c>
      <c r="CS118" s="25">
        <f t="shared" ref="CS118:CT118" si="1117">IF(CS68="NA","NA",IF(CS68="SILL",1,0))</f>
        <v>1</v>
      </c>
      <c r="CT118" s="25">
        <f t="shared" si="1117"/>
        <v>0</v>
      </c>
      <c r="CU118" s="26" t="s">
        <v>18</v>
      </c>
      <c r="CV118" s="25">
        <f t="shared" si="1062"/>
        <v>1</v>
      </c>
      <c r="CW118" s="25">
        <f t="shared" si="1062"/>
        <v>0</v>
      </c>
      <c r="CX118" s="25">
        <f t="shared" ref="CX118:DC118" si="1118">IF(CX68="NA","NA",IF(CX68="SILL",1,0))</f>
        <v>0</v>
      </c>
      <c r="CY118" s="25">
        <f t="shared" si="1118"/>
        <v>1</v>
      </c>
      <c r="CZ118" s="25">
        <f t="shared" si="1118"/>
        <v>1</v>
      </c>
      <c r="DA118" s="25">
        <f t="shared" si="1118"/>
        <v>1</v>
      </c>
      <c r="DB118" s="25">
        <f t="shared" si="1118"/>
        <v>1</v>
      </c>
      <c r="DC118" s="25">
        <f t="shared" si="1118"/>
        <v>1</v>
      </c>
      <c r="DD118" s="25">
        <f t="shared" ref="DD118:DE118" si="1119">IF(DD68="NA","NA",IF(DD68="SILL",1,0))</f>
        <v>1</v>
      </c>
      <c r="DE118" s="25">
        <f t="shared" si="1119"/>
        <v>1</v>
      </c>
      <c r="DF118" s="26" t="s">
        <v>18</v>
      </c>
      <c r="DG118" s="25">
        <f>IF(DD68="NA","NA",IF(DD68="SILL",1,0))</f>
        <v>1</v>
      </c>
      <c r="DH118" s="25">
        <f t="shared" si="1065"/>
        <v>1</v>
      </c>
      <c r="DI118" s="25">
        <f t="shared" si="1065"/>
        <v>1</v>
      </c>
      <c r="DJ118" s="25">
        <f t="shared" ref="DJ118:DP118" si="1120">IF(DJ68="NA","NA",IF(DJ68="SILL",1,0))</f>
        <v>1</v>
      </c>
      <c r="DK118" s="25">
        <f t="shared" si="1120"/>
        <v>1</v>
      </c>
      <c r="DL118" s="25">
        <f t="shared" si="1120"/>
        <v>1</v>
      </c>
      <c r="DM118" s="25">
        <f t="shared" si="1120"/>
        <v>1</v>
      </c>
      <c r="DN118" s="25">
        <f t="shared" si="1120"/>
        <v>1</v>
      </c>
      <c r="DO118" s="25">
        <f t="shared" si="1120"/>
        <v>0</v>
      </c>
      <c r="DP118" s="25">
        <f t="shared" si="1120"/>
        <v>1</v>
      </c>
      <c r="DQ118" s="26" t="s">
        <v>18</v>
      </c>
      <c r="DR118" s="25">
        <f t="shared" ref="DR118:EA118" si="1121">IF(DR68="NA","NA",IF(DR68="SILL",1,0))</f>
        <v>0</v>
      </c>
      <c r="DS118" s="25">
        <f t="shared" si="1121"/>
        <v>1</v>
      </c>
      <c r="DT118" s="25">
        <f t="shared" si="1121"/>
        <v>1</v>
      </c>
      <c r="DU118" s="25">
        <f t="shared" si="1121"/>
        <v>1</v>
      </c>
      <c r="DV118" s="25">
        <f t="shared" si="1121"/>
        <v>1</v>
      </c>
      <c r="DW118" s="25">
        <f t="shared" si="1121"/>
        <v>1</v>
      </c>
      <c r="DX118" s="25">
        <f t="shared" si="1121"/>
        <v>1</v>
      </c>
      <c r="DY118" s="25">
        <f t="shared" si="1121"/>
        <v>1</v>
      </c>
      <c r="DZ118" s="25">
        <f t="shared" si="1121"/>
        <v>1</v>
      </c>
      <c r="EA118" s="25">
        <f t="shared" si="1121"/>
        <v>1</v>
      </c>
      <c r="EB118" s="26" t="s">
        <v>18</v>
      </c>
      <c r="EC118" s="125">
        <f t="shared" si="1068"/>
        <v>1</v>
      </c>
      <c r="ED118" s="125">
        <f t="shared" si="1068"/>
        <v>1</v>
      </c>
      <c r="EE118" s="125">
        <f t="shared" ref="EE118:EK118" si="1122">IF(EE68="NA","NA",IF(EE68="SILL",1,0))</f>
        <v>1</v>
      </c>
      <c r="EF118" s="125">
        <f t="shared" si="1122"/>
        <v>1</v>
      </c>
      <c r="EG118" s="125">
        <f t="shared" si="1122"/>
        <v>1</v>
      </c>
      <c r="EH118" s="125">
        <f t="shared" si="1122"/>
        <v>1</v>
      </c>
      <c r="EI118" s="125">
        <f t="shared" si="1122"/>
        <v>1</v>
      </c>
      <c r="EJ118" s="125">
        <f t="shared" si="1122"/>
        <v>1</v>
      </c>
      <c r="EK118" s="125">
        <f t="shared" si="1122"/>
        <v>1</v>
      </c>
      <c r="EL118" s="125">
        <f>IF(EL68="NA","NA",IF(EL68="SILL",1,0))</f>
        <v>1</v>
      </c>
      <c r="EM118" s="26" t="s">
        <v>18</v>
      </c>
      <c r="EN118" s="125">
        <f t="shared" si="1070"/>
        <v>1</v>
      </c>
      <c r="EO118" s="125">
        <f t="shared" si="1070"/>
        <v>0</v>
      </c>
      <c r="EP118" s="125">
        <f t="shared" si="1070"/>
        <v>0</v>
      </c>
      <c r="EQ118" s="125">
        <f t="shared" ref="EQ118:EW118" si="1123">IF(EQ68="NA","NA",IF(EQ68="SILL",1,0))</f>
        <v>0</v>
      </c>
      <c r="ER118" s="125">
        <f t="shared" si="1123"/>
        <v>0</v>
      </c>
      <c r="ES118" s="125">
        <f t="shared" si="1123"/>
        <v>0</v>
      </c>
      <c r="ET118" s="125">
        <f t="shared" si="1123"/>
        <v>0</v>
      </c>
      <c r="EU118" s="125">
        <f t="shared" si="1123"/>
        <v>0</v>
      </c>
      <c r="EV118" s="125">
        <f t="shared" si="1123"/>
        <v>0</v>
      </c>
      <c r="EW118" s="125">
        <f t="shared" si="1123"/>
        <v>0</v>
      </c>
      <c r="EX118" s="26" t="s">
        <v>18</v>
      </c>
      <c r="EY118" s="125">
        <f t="shared" ref="EY118:EZ118" si="1124">IF(EY68="NA","NA",IF(EY68="SILL",1,0))</f>
        <v>0</v>
      </c>
      <c r="EZ118" s="125">
        <f t="shared" si="1124"/>
        <v>0</v>
      </c>
      <c r="FA118" s="10">
        <f>SUM(A118:EZ118)</f>
        <v>61</v>
      </c>
      <c r="FB118" s="3">
        <f t="shared" si="1099"/>
        <v>79</v>
      </c>
      <c r="FC118" s="4">
        <f>FA118/FB118*100</f>
        <v>77.215189873417728</v>
      </c>
      <c r="FI118" s="67" t="str">
        <f>EX91</f>
        <v xml:space="preserve">    NFE 2</v>
      </c>
      <c r="FJ118" s="136">
        <v>69</v>
      </c>
      <c r="FK118" s="137">
        <v>52.3</v>
      </c>
      <c r="FL118" s="137">
        <v>1</v>
      </c>
      <c r="FM118" s="137">
        <v>0</v>
      </c>
      <c r="FN118" s="137">
        <v>8</v>
      </c>
      <c r="FO118" s="137" t="s">
        <v>106</v>
      </c>
      <c r="FP118" s="137" t="s">
        <v>106</v>
      </c>
      <c r="FQ118" s="137" t="s">
        <v>106</v>
      </c>
      <c r="FR118" s="58">
        <v>45</v>
      </c>
    </row>
    <row r="119" spans="1:179" ht="10.8" thickBot="1" x14ac:dyDescent="0.25">
      <c r="A119" s="8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8"/>
      <c r="M119" s="10"/>
      <c r="N119" s="10"/>
      <c r="O119" s="10"/>
      <c r="P119" s="10"/>
      <c r="Q119" s="10"/>
      <c r="R119" s="10"/>
      <c r="S119" s="10"/>
      <c r="T119" s="10"/>
      <c r="U119" s="10"/>
      <c r="V119" s="8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8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8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8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8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8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8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8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8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8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8"/>
      <c r="EC119" s="114"/>
      <c r="ED119" s="114"/>
      <c r="EE119" s="114"/>
      <c r="EF119" s="114"/>
      <c r="EG119" s="114"/>
      <c r="EH119" s="114"/>
      <c r="EI119" s="114"/>
      <c r="EJ119" s="114"/>
      <c r="EK119" s="114"/>
      <c r="EL119" s="114"/>
      <c r="EM119" s="8"/>
      <c r="EN119" s="114"/>
      <c r="EO119" s="114"/>
      <c r="EP119" s="114"/>
      <c r="EQ119" s="114"/>
      <c r="ER119" s="114"/>
      <c r="ES119" s="114"/>
      <c r="ET119" s="114"/>
      <c r="EU119" s="114"/>
      <c r="EV119" s="114"/>
      <c r="EW119" s="114"/>
      <c r="EX119" s="8"/>
      <c r="EY119" s="114"/>
      <c r="EZ119" s="114"/>
      <c r="FA119" s="9"/>
      <c r="FI119" s="51"/>
      <c r="FJ119" s="136">
        <v>54</v>
      </c>
      <c r="FK119" s="137">
        <v>40.9</v>
      </c>
      <c r="FL119" s="137">
        <v>0.8</v>
      </c>
      <c r="FM119" s="137">
        <v>0</v>
      </c>
      <c r="FN119" s="137">
        <v>6.1</v>
      </c>
      <c r="FO119" s="137" t="s">
        <v>106</v>
      </c>
      <c r="FP119" s="137" t="s">
        <v>106</v>
      </c>
      <c r="FQ119" s="137" t="s">
        <v>106</v>
      </c>
      <c r="FR119" s="58">
        <v>46</v>
      </c>
    </row>
    <row r="120" spans="1:179" ht="10.8" thickBot="1" x14ac:dyDescent="0.25">
      <c r="EC120" s="115"/>
      <c r="ED120" s="115"/>
      <c r="EE120" s="115"/>
      <c r="EF120" s="115"/>
      <c r="EG120" s="115"/>
      <c r="EH120" s="115"/>
      <c r="EI120" s="115"/>
      <c r="EJ120" s="115"/>
      <c r="EK120" s="115"/>
      <c r="EL120" s="115"/>
      <c r="EN120" s="115"/>
      <c r="EO120" s="115"/>
      <c r="EP120" s="115"/>
      <c r="EQ120" s="115"/>
      <c r="ER120" s="115"/>
      <c r="ES120" s="115"/>
      <c r="ET120" s="115"/>
      <c r="EU120" s="115"/>
      <c r="EV120" s="115"/>
      <c r="EW120" s="115"/>
      <c r="EY120" s="115"/>
      <c r="EZ120" s="115"/>
      <c r="FA120" s="25"/>
      <c r="FI120" s="51"/>
      <c r="FJ120" s="136">
        <v>132</v>
      </c>
      <c r="FK120" s="137"/>
      <c r="FL120" s="137"/>
      <c r="FM120" s="137"/>
      <c r="FN120" s="137"/>
      <c r="FO120" s="137"/>
      <c r="FP120" s="137"/>
      <c r="FQ120" s="137"/>
      <c r="FR120" s="58">
        <v>47</v>
      </c>
    </row>
    <row r="121" spans="1:179" ht="10.8" thickBot="1" x14ac:dyDescent="0.25">
      <c r="A121" s="37" t="s">
        <v>42</v>
      </c>
      <c r="B121" s="38"/>
      <c r="C121" s="38"/>
      <c r="D121" s="38"/>
      <c r="E121" s="38"/>
      <c r="F121" s="38"/>
      <c r="G121" s="38"/>
      <c r="H121" s="38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"/>
      <c r="EA121" s="1"/>
      <c r="EB121" s="1"/>
      <c r="EC121" s="116"/>
      <c r="ED121" s="116"/>
      <c r="EE121" s="116"/>
      <c r="EF121" s="116"/>
      <c r="EG121" s="116"/>
      <c r="EH121" s="116"/>
      <c r="EI121" s="116"/>
      <c r="EJ121" s="116"/>
      <c r="EK121" s="116"/>
      <c r="EL121" s="116"/>
      <c r="EM121" s="1"/>
      <c r="EN121" s="116"/>
      <c r="EO121" s="116"/>
      <c r="EP121" s="116"/>
      <c r="EQ121" s="116"/>
      <c r="ER121" s="116"/>
      <c r="ES121" s="116"/>
      <c r="ET121" s="116"/>
      <c r="EU121" s="116"/>
      <c r="EV121" s="116"/>
      <c r="EW121" s="116"/>
      <c r="EX121" s="1"/>
      <c r="EY121" s="116"/>
      <c r="EZ121" s="116"/>
      <c r="FA121" s="39"/>
      <c r="FB121" s="11"/>
      <c r="FC121" s="11"/>
      <c r="FD121" s="11"/>
      <c r="FE121" s="11"/>
      <c r="FF121" s="11"/>
      <c r="FG121" s="11"/>
      <c r="FH121" s="11"/>
      <c r="FI121" s="67" t="str">
        <f>EX92</f>
        <v xml:space="preserve">    NSE 1</v>
      </c>
      <c r="FJ121" s="136">
        <v>60</v>
      </c>
      <c r="FK121" s="137">
        <v>45.5</v>
      </c>
      <c r="FL121" s="137">
        <v>0</v>
      </c>
      <c r="FM121" s="137">
        <v>1</v>
      </c>
      <c r="FN121" s="137">
        <v>11</v>
      </c>
      <c r="FO121" s="137" t="s">
        <v>106</v>
      </c>
      <c r="FP121" s="137" t="s">
        <v>106</v>
      </c>
      <c r="FQ121" s="137" t="s">
        <v>106</v>
      </c>
      <c r="FR121" s="58">
        <v>48</v>
      </c>
      <c r="FT121" s="11"/>
      <c r="FU121" s="10"/>
      <c r="FV121" s="10"/>
      <c r="FW121" s="10"/>
    </row>
    <row r="122" spans="1:179" ht="10.8" thickBot="1" x14ac:dyDescent="0.25">
      <c r="A122" s="40" t="s">
        <v>50</v>
      </c>
      <c r="B122" s="38"/>
      <c r="C122" s="40"/>
      <c r="D122" s="40"/>
      <c r="E122" s="38"/>
      <c r="F122" s="38"/>
      <c r="G122" s="38"/>
      <c r="H122" s="38"/>
      <c r="I122" s="38"/>
      <c r="J122" s="38"/>
      <c r="K122" s="38"/>
      <c r="L122" s="40" t="s">
        <v>50</v>
      </c>
      <c r="M122" s="38"/>
      <c r="N122" s="40"/>
      <c r="O122" s="38"/>
      <c r="P122" s="38"/>
      <c r="Q122" s="38"/>
      <c r="R122" s="38"/>
      <c r="S122" s="38"/>
      <c r="T122" s="38"/>
      <c r="U122" s="38"/>
      <c r="V122" s="40" t="s">
        <v>50</v>
      </c>
      <c r="W122" s="38"/>
      <c r="X122" s="40"/>
      <c r="Y122" s="40"/>
      <c r="Z122" s="38"/>
      <c r="AA122" s="38"/>
      <c r="AB122" s="38"/>
      <c r="AC122" s="38"/>
      <c r="AD122" s="38"/>
      <c r="AE122" s="38"/>
      <c r="AF122" s="38"/>
      <c r="AG122" s="40" t="s">
        <v>50</v>
      </c>
      <c r="AH122" s="38"/>
      <c r="AI122" s="40"/>
      <c r="AJ122" s="38"/>
      <c r="AK122" s="38"/>
      <c r="AL122" s="38"/>
      <c r="AM122" s="38"/>
      <c r="AN122" s="38"/>
      <c r="AO122" s="38"/>
      <c r="AP122" s="38"/>
      <c r="AQ122" s="38"/>
      <c r="AR122" s="40" t="s">
        <v>50</v>
      </c>
      <c r="AS122" s="38"/>
      <c r="AT122" s="40"/>
      <c r="AU122" s="38"/>
      <c r="AV122" s="38"/>
      <c r="AW122" s="38"/>
      <c r="AX122" s="38"/>
      <c r="AY122" s="38"/>
      <c r="AZ122" s="38"/>
      <c r="BA122" s="38"/>
      <c r="BB122" s="38"/>
      <c r="BC122" s="40" t="s">
        <v>50</v>
      </c>
      <c r="BD122" s="38"/>
      <c r="BE122" s="40"/>
      <c r="BF122" s="38"/>
      <c r="BG122" s="38"/>
      <c r="BH122" s="38"/>
      <c r="BI122" s="38"/>
      <c r="BJ122" s="38"/>
      <c r="BK122" s="38"/>
      <c r="BL122" s="38"/>
      <c r="BM122" s="38"/>
      <c r="BN122" s="40" t="s">
        <v>50</v>
      </c>
      <c r="BO122" s="38"/>
      <c r="BP122" s="40"/>
      <c r="BQ122" s="38"/>
      <c r="BR122" s="38"/>
      <c r="BS122" s="38"/>
      <c r="BT122" s="38"/>
      <c r="BU122" s="38"/>
      <c r="BV122" s="38"/>
      <c r="BW122" s="38"/>
      <c r="BX122" s="38"/>
      <c r="BY122" s="40" t="s">
        <v>50</v>
      </c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40" t="s">
        <v>50</v>
      </c>
      <c r="CK122" s="38"/>
      <c r="CL122" s="40"/>
      <c r="CM122" s="38"/>
      <c r="CN122" s="38"/>
      <c r="CO122" s="38"/>
      <c r="CP122" s="38"/>
      <c r="CQ122" s="38"/>
      <c r="CR122" s="38"/>
      <c r="CS122" s="38"/>
      <c r="CT122" s="38"/>
      <c r="CU122" s="40" t="s">
        <v>50</v>
      </c>
      <c r="CV122" s="38"/>
      <c r="CW122" s="40"/>
      <c r="CX122" s="38"/>
      <c r="CY122" s="38"/>
      <c r="CZ122" s="38"/>
      <c r="DA122" s="38"/>
      <c r="DB122" s="38"/>
      <c r="DC122" s="38"/>
      <c r="DD122" s="38"/>
      <c r="DE122" s="38"/>
      <c r="DF122" s="40" t="s">
        <v>50</v>
      </c>
      <c r="DG122" s="38"/>
      <c r="DH122" s="40"/>
      <c r="DI122" s="40"/>
      <c r="DJ122" s="38"/>
      <c r="DK122" s="38"/>
      <c r="DL122" s="38"/>
      <c r="DM122" s="38"/>
      <c r="DN122" s="38"/>
      <c r="DO122" s="38"/>
      <c r="DP122" s="38"/>
      <c r="DQ122" s="40" t="s">
        <v>50</v>
      </c>
      <c r="DR122" s="38"/>
      <c r="DS122" s="40"/>
      <c r="DT122" s="40"/>
      <c r="DU122" s="38"/>
      <c r="DV122" s="38"/>
      <c r="DW122" s="38"/>
      <c r="DX122" s="38"/>
      <c r="DY122" s="38"/>
      <c r="DZ122" s="38"/>
      <c r="EA122" s="38"/>
      <c r="EB122" s="40" t="s">
        <v>50</v>
      </c>
      <c r="EC122" s="126"/>
      <c r="ED122" s="127"/>
      <c r="EE122" s="127"/>
      <c r="EF122" s="127"/>
      <c r="EG122" s="127"/>
      <c r="EH122" s="127"/>
      <c r="EI122" s="127"/>
      <c r="EJ122" s="127"/>
      <c r="EK122" s="127"/>
      <c r="EL122" s="127"/>
      <c r="EM122" s="40" t="s">
        <v>50</v>
      </c>
      <c r="EN122" s="126"/>
      <c r="EO122" s="127"/>
      <c r="EP122" s="127"/>
      <c r="EQ122" s="127"/>
      <c r="ER122" s="127"/>
      <c r="ES122" s="127"/>
      <c r="ET122" s="127"/>
      <c r="EU122" s="127"/>
      <c r="EV122" s="127"/>
      <c r="EW122" s="127"/>
      <c r="EX122" s="40" t="s">
        <v>50</v>
      </c>
      <c r="EY122" s="127"/>
      <c r="EZ122" s="127"/>
      <c r="FA122" s="41"/>
      <c r="FB122" s="11"/>
      <c r="FC122" s="11"/>
      <c r="FD122" s="11"/>
      <c r="FE122" s="11"/>
      <c r="FF122" s="11"/>
      <c r="FG122" s="11"/>
      <c r="FH122" s="11"/>
      <c r="FI122" s="51"/>
      <c r="FJ122" s="136">
        <v>60</v>
      </c>
      <c r="FK122" s="137">
        <v>45.5</v>
      </c>
      <c r="FL122" s="137">
        <v>0</v>
      </c>
      <c r="FM122" s="137">
        <v>0.8</v>
      </c>
      <c r="FN122" s="137">
        <v>8.3000000000000007</v>
      </c>
      <c r="FO122" s="137" t="s">
        <v>106</v>
      </c>
      <c r="FP122" s="137" t="s">
        <v>106</v>
      </c>
      <c r="FQ122" s="137" t="s">
        <v>106</v>
      </c>
      <c r="FR122" s="58">
        <v>49</v>
      </c>
      <c r="FT122" s="11"/>
      <c r="FU122" s="10"/>
      <c r="FV122" s="10"/>
      <c r="FW122" s="10"/>
    </row>
    <row r="123" spans="1:179" ht="10.8" thickBot="1" x14ac:dyDescent="0.25">
      <c r="A123" s="42" t="s">
        <v>29</v>
      </c>
      <c r="B123" s="38" t="s">
        <v>44</v>
      </c>
      <c r="C123" s="38"/>
      <c r="D123" s="38"/>
      <c r="E123" s="38"/>
      <c r="F123" s="38"/>
      <c r="G123" s="38"/>
      <c r="H123" s="38"/>
      <c r="I123" s="38"/>
      <c r="J123" s="38"/>
      <c r="K123" s="38"/>
      <c r="L123" s="42" t="s">
        <v>29</v>
      </c>
      <c r="M123" s="38" t="s">
        <v>44</v>
      </c>
      <c r="N123" s="38"/>
      <c r="O123" s="38"/>
      <c r="P123" s="38"/>
      <c r="Q123" s="38"/>
      <c r="R123" s="38"/>
      <c r="S123" s="38"/>
      <c r="T123" s="38"/>
      <c r="U123" s="38"/>
      <c r="V123" s="42" t="s">
        <v>29</v>
      </c>
      <c r="W123" s="38" t="s">
        <v>44</v>
      </c>
      <c r="X123" s="38"/>
      <c r="Y123" s="38"/>
      <c r="Z123" s="38"/>
      <c r="AA123" s="38"/>
      <c r="AB123" s="38"/>
      <c r="AC123" s="38"/>
      <c r="AD123" s="38"/>
      <c r="AE123" s="38"/>
      <c r="AF123" s="38"/>
      <c r="AG123" s="42" t="s">
        <v>29</v>
      </c>
      <c r="AH123" s="38" t="s">
        <v>44</v>
      </c>
      <c r="AI123" s="38"/>
      <c r="AJ123" s="38"/>
      <c r="AK123" s="38"/>
      <c r="AL123" s="38"/>
      <c r="AM123" s="38"/>
      <c r="AN123" s="38"/>
      <c r="AO123" s="38"/>
      <c r="AP123" s="38"/>
      <c r="AQ123" s="38"/>
      <c r="AR123" s="42" t="s">
        <v>29</v>
      </c>
      <c r="AS123" s="38" t="s">
        <v>44</v>
      </c>
      <c r="AT123" s="38"/>
      <c r="AU123" s="38"/>
      <c r="AV123" s="38"/>
      <c r="AW123" s="38"/>
      <c r="AX123" s="38"/>
      <c r="AY123" s="38"/>
      <c r="AZ123" s="38"/>
      <c r="BA123" s="38"/>
      <c r="BB123" s="38"/>
      <c r="BC123" s="42" t="s">
        <v>29</v>
      </c>
      <c r="BD123" s="38" t="s">
        <v>44</v>
      </c>
      <c r="BE123" s="38"/>
      <c r="BF123" s="38"/>
      <c r="BG123" s="38"/>
      <c r="BH123" s="38"/>
      <c r="BI123" s="38"/>
      <c r="BJ123" s="38"/>
      <c r="BK123" s="38"/>
      <c r="BL123" s="38"/>
      <c r="BM123" s="38"/>
      <c r="BN123" s="42" t="s">
        <v>29</v>
      </c>
      <c r="BO123" s="38" t="s">
        <v>44</v>
      </c>
      <c r="BP123" s="38"/>
      <c r="BQ123" s="38"/>
      <c r="BR123" s="38"/>
      <c r="BS123" s="38"/>
      <c r="BT123" s="38"/>
      <c r="BU123" s="38"/>
      <c r="BV123" s="38"/>
      <c r="BW123" s="38"/>
      <c r="BX123" s="38"/>
      <c r="BY123" s="42" t="s">
        <v>29</v>
      </c>
      <c r="BZ123" s="38" t="s">
        <v>44</v>
      </c>
      <c r="CA123" s="38"/>
      <c r="CB123" s="38"/>
      <c r="CC123" s="38"/>
      <c r="CD123" s="38"/>
      <c r="CE123" s="38"/>
      <c r="CF123" s="38"/>
      <c r="CG123" s="38"/>
      <c r="CH123" s="38"/>
      <c r="CI123" s="38"/>
      <c r="CJ123" s="42" t="s">
        <v>29</v>
      </c>
      <c r="CK123" s="38" t="s">
        <v>44</v>
      </c>
      <c r="CL123" s="38"/>
      <c r="CM123" s="38"/>
      <c r="CN123" s="38"/>
      <c r="CO123" s="38"/>
      <c r="CP123" s="38"/>
      <c r="CQ123" s="38"/>
      <c r="CR123" s="38"/>
      <c r="CS123" s="38"/>
      <c r="CT123" s="38"/>
      <c r="CU123" s="42" t="s">
        <v>29</v>
      </c>
      <c r="CV123" s="38" t="s">
        <v>44</v>
      </c>
      <c r="CW123" s="38"/>
      <c r="CX123" s="38"/>
      <c r="CY123" s="38"/>
      <c r="CZ123" s="38"/>
      <c r="DA123" s="38"/>
      <c r="DB123" s="38"/>
      <c r="DC123" s="38"/>
      <c r="DD123" s="38"/>
      <c r="DE123" s="38"/>
      <c r="DF123" s="42" t="s">
        <v>29</v>
      </c>
      <c r="DG123" s="38" t="s">
        <v>44</v>
      </c>
      <c r="DH123" s="38"/>
      <c r="DI123" s="38"/>
      <c r="DJ123" s="38"/>
      <c r="DK123" s="38"/>
      <c r="DL123" s="38"/>
      <c r="DM123" s="38"/>
      <c r="DN123" s="38"/>
      <c r="DO123" s="38"/>
      <c r="DP123" s="38"/>
      <c r="DQ123" s="42" t="s">
        <v>29</v>
      </c>
      <c r="DR123" s="38" t="s">
        <v>44</v>
      </c>
      <c r="DS123" s="38"/>
      <c r="DT123" s="38"/>
      <c r="DU123" s="38"/>
      <c r="DV123" s="38"/>
      <c r="DW123" s="38"/>
      <c r="DX123" s="38"/>
      <c r="DY123" s="38"/>
      <c r="DZ123" s="38"/>
      <c r="EA123" s="38"/>
      <c r="EB123" s="42" t="s">
        <v>29</v>
      </c>
      <c r="EC123" s="126" t="s">
        <v>44</v>
      </c>
      <c r="ED123" s="126"/>
      <c r="EE123" s="126"/>
      <c r="EF123" s="126"/>
      <c r="EG123" s="126"/>
      <c r="EH123" s="126"/>
      <c r="EI123" s="126"/>
      <c r="EJ123" s="126"/>
      <c r="EK123" s="126"/>
      <c r="EL123" s="126"/>
      <c r="EM123" s="42" t="s">
        <v>29</v>
      </c>
      <c r="EN123" s="126" t="s">
        <v>44</v>
      </c>
      <c r="EO123" s="126"/>
      <c r="EP123" s="126"/>
      <c r="EQ123" s="126"/>
      <c r="ER123" s="126"/>
      <c r="ES123" s="126"/>
      <c r="ET123" s="126"/>
      <c r="EU123" s="126"/>
      <c r="EV123" s="126"/>
      <c r="EW123" s="126"/>
      <c r="EX123" s="42" t="s">
        <v>29</v>
      </c>
      <c r="EY123" s="126"/>
      <c r="EZ123" s="126"/>
      <c r="FA123" s="41"/>
      <c r="FB123" s="11"/>
      <c r="FC123" s="11"/>
      <c r="FD123" s="11"/>
      <c r="FE123" s="11"/>
      <c r="FF123" s="11"/>
      <c r="FG123" s="11"/>
      <c r="FH123" s="11"/>
      <c r="FI123" s="67"/>
      <c r="FJ123" s="136">
        <v>132</v>
      </c>
      <c r="FK123" s="137"/>
      <c r="FL123" s="137"/>
      <c r="FM123" s="137"/>
      <c r="FN123" s="137"/>
      <c r="FO123" s="137"/>
      <c r="FP123" s="137"/>
      <c r="FQ123" s="137"/>
      <c r="FR123" s="58">
        <v>50</v>
      </c>
      <c r="FT123" s="50"/>
      <c r="FU123" s="11"/>
      <c r="FV123" s="10"/>
      <c r="FW123" s="10"/>
    </row>
    <row r="124" spans="1:179" x14ac:dyDescent="0.2">
      <c r="A124" s="42" t="s">
        <v>30</v>
      </c>
      <c r="B124" s="9">
        <f>IF(B36="NA",0,IF(B36&lt;0.79,1,0))</f>
        <v>0</v>
      </c>
      <c r="C124" s="9">
        <f t="shared" ref="C124:K124" si="1125">IF(C36="NA",0,IF(C36&lt;0.79,1,0))</f>
        <v>0</v>
      </c>
      <c r="D124" s="9">
        <f t="shared" si="1125"/>
        <v>0</v>
      </c>
      <c r="E124" s="9">
        <f t="shared" si="1125"/>
        <v>0</v>
      </c>
      <c r="F124" s="9">
        <f t="shared" si="1125"/>
        <v>0</v>
      </c>
      <c r="G124" s="9">
        <f t="shared" si="1125"/>
        <v>0</v>
      </c>
      <c r="H124" s="9">
        <f t="shared" si="1125"/>
        <v>0</v>
      </c>
      <c r="I124" s="9">
        <f t="shared" si="1125"/>
        <v>0</v>
      </c>
      <c r="J124" s="9">
        <f t="shared" si="1125"/>
        <v>0</v>
      </c>
      <c r="K124" s="9">
        <f t="shared" si="1125"/>
        <v>0</v>
      </c>
      <c r="L124" s="42" t="s">
        <v>30</v>
      </c>
      <c r="M124" s="9">
        <f>IF(M36="NA",0,IF(M36&lt;0.79,1,0))</f>
        <v>0</v>
      </c>
      <c r="N124" s="9">
        <f t="shared" ref="N124:U124" si="1126">IF(N36="NA",0,IF(N36&lt;0.79,1,0))</f>
        <v>0</v>
      </c>
      <c r="O124" s="9">
        <f t="shared" si="1126"/>
        <v>0</v>
      </c>
      <c r="P124" s="9">
        <f t="shared" si="1126"/>
        <v>0</v>
      </c>
      <c r="Q124" s="9">
        <f t="shared" si="1126"/>
        <v>0</v>
      </c>
      <c r="R124" s="9">
        <f t="shared" si="1126"/>
        <v>0</v>
      </c>
      <c r="S124" s="9">
        <f t="shared" si="1126"/>
        <v>0</v>
      </c>
      <c r="T124" s="9">
        <f t="shared" si="1126"/>
        <v>0</v>
      </c>
      <c r="U124" s="9">
        <f t="shared" si="1126"/>
        <v>0</v>
      </c>
      <c r="V124" s="42" t="s">
        <v>30</v>
      </c>
      <c r="W124" s="9">
        <f>IF(W36="NA",0,IF(W36&lt;0.79,1,0))</f>
        <v>0</v>
      </c>
      <c r="X124" s="9">
        <f t="shared" ref="X124:AE124" si="1127">IF(X36="NA",0,IF(X36&lt;0.79,1,0))</f>
        <v>0</v>
      </c>
      <c r="Y124" s="9">
        <f t="shared" si="1127"/>
        <v>0</v>
      </c>
      <c r="Z124" s="9">
        <f t="shared" si="1127"/>
        <v>0</v>
      </c>
      <c r="AA124" s="9">
        <f t="shared" si="1127"/>
        <v>0</v>
      </c>
      <c r="AB124" s="9">
        <f t="shared" si="1127"/>
        <v>0</v>
      </c>
      <c r="AC124" s="9">
        <f t="shared" si="1127"/>
        <v>0</v>
      </c>
      <c r="AD124" s="9">
        <f t="shared" si="1127"/>
        <v>0</v>
      </c>
      <c r="AE124" s="9">
        <f t="shared" si="1127"/>
        <v>0</v>
      </c>
      <c r="AF124" s="9">
        <f t="shared" ref="AF124" si="1128">IF(AF36="NA",0,IF(AF36&lt;0.79,1,0))</f>
        <v>0</v>
      </c>
      <c r="AG124" s="42" t="s">
        <v>30</v>
      </c>
      <c r="AH124" s="9">
        <f>IF(AH36="NA",0,IF(AH36&lt;0.79,1,0))</f>
        <v>0</v>
      </c>
      <c r="AI124" s="9">
        <f t="shared" ref="AI124:AP124" si="1129">IF(AI36="NA",0,IF(AI36&lt;0.79,1,0))</f>
        <v>0</v>
      </c>
      <c r="AJ124" s="9">
        <f t="shared" si="1129"/>
        <v>0</v>
      </c>
      <c r="AK124" s="9">
        <f t="shared" si="1129"/>
        <v>0</v>
      </c>
      <c r="AL124" s="9">
        <f t="shared" si="1129"/>
        <v>0</v>
      </c>
      <c r="AM124" s="9">
        <f t="shared" si="1129"/>
        <v>0</v>
      </c>
      <c r="AN124" s="9">
        <f t="shared" si="1129"/>
        <v>0</v>
      </c>
      <c r="AO124" s="9">
        <f t="shared" si="1129"/>
        <v>0</v>
      </c>
      <c r="AP124" s="9">
        <f t="shared" si="1129"/>
        <v>0</v>
      </c>
      <c r="AQ124" s="9">
        <f t="shared" ref="AQ124" si="1130">IF(AQ36="NA",0,IF(AQ36&lt;0.79,1,0))</f>
        <v>0</v>
      </c>
      <c r="AR124" s="42" t="s">
        <v>30</v>
      </c>
      <c r="AS124" s="9">
        <f>IF(AS36="NA",0,IF(AS36&lt;0.79,1,0))</f>
        <v>0</v>
      </c>
      <c r="AT124" s="9">
        <f t="shared" ref="AT124:BA124" si="1131">IF(AT36="NA",0,IF(AT36&lt;0.79,1,0))</f>
        <v>0</v>
      </c>
      <c r="AU124" s="9">
        <f t="shared" si="1131"/>
        <v>0</v>
      </c>
      <c r="AV124" s="9">
        <f t="shared" si="1131"/>
        <v>0</v>
      </c>
      <c r="AW124" s="9">
        <f t="shared" si="1131"/>
        <v>0</v>
      </c>
      <c r="AX124" s="9">
        <f t="shared" si="1131"/>
        <v>0</v>
      </c>
      <c r="AY124" s="9">
        <f t="shared" si="1131"/>
        <v>0</v>
      </c>
      <c r="AZ124" s="9">
        <f t="shared" si="1131"/>
        <v>0</v>
      </c>
      <c r="BA124" s="9">
        <f t="shared" si="1131"/>
        <v>0</v>
      </c>
      <c r="BB124" s="9">
        <f t="shared" ref="BB124" si="1132">IF(BB36="NA",0,IF(BB36&lt;0.79,1,0))</f>
        <v>0</v>
      </c>
      <c r="BC124" s="42" t="s">
        <v>30</v>
      </c>
      <c r="BD124" s="9">
        <f>IF(BD36="NA",0,IF(BD36&lt;0.79,1,0))</f>
        <v>0</v>
      </c>
      <c r="BE124" s="9">
        <f t="shared" ref="BE124:BL124" si="1133">IF(BE36="NA",0,IF(BE36&lt;0.79,1,0))</f>
        <v>0</v>
      </c>
      <c r="BF124" s="9">
        <f t="shared" si="1133"/>
        <v>0</v>
      </c>
      <c r="BG124" s="9">
        <f t="shared" si="1133"/>
        <v>0</v>
      </c>
      <c r="BH124" s="9">
        <f t="shared" si="1133"/>
        <v>0</v>
      </c>
      <c r="BI124" s="9">
        <f t="shared" si="1133"/>
        <v>0</v>
      </c>
      <c r="BJ124" s="9">
        <f t="shared" si="1133"/>
        <v>0</v>
      </c>
      <c r="BK124" s="9">
        <f t="shared" si="1133"/>
        <v>0</v>
      </c>
      <c r="BL124" s="9">
        <f t="shared" si="1133"/>
        <v>0</v>
      </c>
      <c r="BM124" s="9">
        <f t="shared" ref="BM124" si="1134">IF(BM36="NA",0,IF(BM36&lt;0.79,1,0))</f>
        <v>0</v>
      </c>
      <c r="BN124" s="42" t="s">
        <v>30</v>
      </c>
      <c r="BO124" s="9">
        <f>IF(BM36="NA",0,IF(BM36&lt;0.79,1,0))</f>
        <v>0</v>
      </c>
      <c r="BP124" s="9">
        <f t="shared" ref="BP124:BW124" si="1135">IF(BP36="NA",0,IF(BP36&lt;0.79,1,0))</f>
        <v>0</v>
      </c>
      <c r="BQ124" s="9">
        <f t="shared" si="1135"/>
        <v>0</v>
      </c>
      <c r="BR124" s="9">
        <f t="shared" si="1135"/>
        <v>0</v>
      </c>
      <c r="BS124" s="9">
        <f t="shared" si="1135"/>
        <v>0</v>
      </c>
      <c r="BT124" s="9">
        <f t="shared" si="1135"/>
        <v>0</v>
      </c>
      <c r="BU124" s="9">
        <f t="shared" si="1135"/>
        <v>0</v>
      </c>
      <c r="BV124" s="9">
        <f t="shared" si="1135"/>
        <v>0</v>
      </c>
      <c r="BW124" s="9">
        <f t="shared" si="1135"/>
        <v>0</v>
      </c>
      <c r="BX124" s="9">
        <f t="shared" ref="BX124" si="1136">IF(BX36="NA",0,IF(BX36&lt;0.79,1,0))</f>
        <v>0</v>
      </c>
      <c r="BY124" s="42" t="s">
        <v>30</v>
      </c>
      <c r="BZ124" s="9">
        <f>IF(BX36="NA",0,IF(BX36&lt;0.79,1,0))</f>
        <v>0</v>
      </c>
      <c r="CA124" s="9">
        <f t="shared" ref="CA124:CG124" si="1137">IF(CA36="NA",0,IF(CA36&lt;0.79,1,0))</f>
        <v>0</v>
      </c>
      <c r="CB124" s="9">
        <f t="shared" si="1137"/>
        <v>0</v>
      </c>
      <c r="CC124" s="9">
        <f t="shared" si="1137"/>
        <v>0</v>
      </c>
      <c r="CD124" s="9">
        <f t="shared" si="1137"/>
        <v>0</v>
      </c>
      <c r="CE124" s="9">
        <f t="shared" si="1137"/>
        <v>0</v>
      </c>
      <c r="CF124" s="9">
        <f t="shared" si="1137"/>
        <v>0</v>
      </c>
      <c r="CG124" s="9">
        <f t="shared" si="1137"/>
        <v>0</v>
      </c>
      <c r="CH124" s="9">
        <f t="shared" ref="CH124:CI124" si="1138">IF(CH36="NA",0,IF(CH36&lt;0.79,1,0))</f>
        <v>0</v>
      </c>
      <c r="CI124" s="9">
        <f t="shared" si="1138"/>
        <v>0</v>
      </c>
      <c r="CJ124" s="42" t="s">
        <v>30</v>
      </c>
      <c r="CK124" s="9">
        <f>IF(CH36="NA",0,IF(CH36&lt;0.79,1,0))</f>
        <v>0</v>
      </c>
      <c r="CL124" s="9">
        <f>IF(CI36="NA",0,IF(CI36&lt;0.79,1,0))</f>
        <v>0</v>
      </c>
      <c r="CM124" s="9">
        <f t="shared" ref="CM124:CR124" si="1139">IF(CM36="NA",0,IF(CM36&lt;0.79,1,0))</f>
        <v>0</v>
      </c>
      <c r="CN124" s="9">
        <f t="shared" si="1139"/>
        <v>0</v>
      </c>
      <c r="CO124" s="9">
        <f t="shared" si="1139"/>
        <v>0</v>
      </c>
      <c r="CP124" s="9">
        <f t="shared" si="1139"/>
        <v>0</v>
      </c>
      <c r="CQ124" s="9">
        <f t="shared" si="1139"/>
        <v>0</v>
      </c>
      <c r="CR124" s="9">
        <f t="shared" si="1139"/>
        <v>0</v>
      </c>
      <c r="CS124" s="9">
        <f t="shared" ref="CS124:CT124" si="1140">IF(CS36="NA",0,IF(CS36&lt;0.79,1,0))</f>
        <v>0</v>
      </c>
      <c r="CT124" s="9">
        <f t="shared" si="1140"/>
        <v>0</v>
      </c>
      <c r="CU124" s="42" t="s">
        <v>30</v>
      </c>
      <c r="CV124" s="9">
        <f>IF(CS36="NA",0,IF(CS36&lt;0.79,1,0))</f>
        <v>0</v>
      </c>
      <c r="CW124" s="9">
        <f>IF(CT36="NA",0,IF(CT36&lt;0.79,1,0))</f>
        <v>0</v>
      </c>
      <c r="CX124" s="9">
        <f t="shared" ref="CX124:DC124" si="1141">IF(CX36="NA",0,IF(CX36&lt;0.79,1,0))</f>
        <v>0</v>
      </c>
      <c r="CY124" s="9">
        <f t="shared" si="1141"/>
        <v>0</v>
      </c>
      <c r="CZ124" s="9">
        <f t="shared" si="1141"/>
        <v>0</v>
      </c>
      <c r="DA124" s="9">
        <f t="shared" si="1141"/>
        <v>0</v>
      </c>
      <c r="DB124" s="9">
        <f t="shared" si="1141"/>
        <v>0</v>
      </c>
      <c r="DC124" s="9">
        <f t="shared" si="1141"/>
        <v>0</v>
      </c>
      <c r="DD124" s="9">
        <f t="shared" ref="DD124:DE124" si="1142">IF(DD36="NA",0,IF(DD36&lt;0.79,1,0))</f>
        <v>0</v>
      </c>
      <c r="DE124" s="9">
        <f t="shared" si="1142"/>
        <v>0</v>
      </c>
      <c r="DF124" s="42" t="s">
        <v>30</v>
      </c>
      <c r="DG124" s="9">
        <f>IF(DD36="NA",0,IF(DD36&lt;0.79,1,0))</f>
        <v>0</v>
      </c>
      <c r="DH124" s="9">
        <f>IF(DH36="NA",0,IF(DH36&lt;0.79,1,0))</f>
        <v>0</v>
      </c>
      <c r="DI124" s="9">
        <f>IF(DI36="NA",0,IF(DI36&lt;0.79,1,0))</f>
        <v>0</v>
      </c>
      <c r="DJ124" s="9">
        <f t="shared" ref="DJ124:DP124" si="1143">IF(DJ36="NA",0,IF(DJ36&lt;0.79,1,0))</f>
        <v>0</v>
      </c>
      <c r="DK124" s="9">
        <f t="shared" si="1143"/>
        <v>0</v>
      </c>
      <c r="DL124" s="9">
        <f t="shared" si="1143"/>
        <v>0</v>
      </c>
      <c r="DM124" s="9">
        <f t="shared" si="1143"/>
        <v>0</v>
      </c>
      <c r="DN124" s="9">
        <f t="shared" si="1143"/>
        <v>0</v>
      </c>
      <c r="DO124" s="9">
        <f t="shared" si="1143"/>
        <v>0</v>
      </c>
      <c r="DP124" s="9">
        <f t="shared" si="1143"/>
        <v>0</v>
      </c>
      <c r="DQ124" s="42" t="s">
        <v>30</v>
      </c>
      <c r="DR124" s="9">
        <f>IF(DR36="NA",0,IF(DR36&lt;0.79,1,0))</f>
        <v>0</v>
      </c>
      <c r="DS124" s="9">
        <f t="shared" ref="DS124:EA124" si="1144">IF(DS36="NA",0,IF(DS36&lt;0.79,1,0))</f>
        <v>0</v>
      </c>
      <c r="DT124" s="9">
        <f t="shared" si="1144"/>
        <v>0</v>
      </c>
      <c r="DU124" s="9">
        <f t="shared" si="1144"/>
        <v>0</v>
      </c>
      <c r="DV124" s="9">
        <f t="shared" si="1144"/>
        <v>0</v>
      </c>
      <c r="DW124" s="9">
        <f t="shared" si="1144"/>
        <v>0</v>
      </c>
      <c r="DX124" s="9">
        <f t="shared" si="1144"/>
        <v>0</v>
      </c>
      <c r="DY124" s="9">
        <f t="shared" si="1144"/>
        <v>0</v>
      </c>
      <c r="DZ124" s="9">
        <f t="shared" si="1144"/>
        <v>0</v>
      </c>
      <c r="EA124" s="9">
        <f t="shared" si="1144"/>
        <v>0</v>
      </c>
      <c r="EB124" s="42" t="s">
        <v>30</v>
      </c>
      <c r="EC124" s="119">
        <f>IF(EC36="NA",0,IF(EC36&lt;0.79,1,0))</f>
        <v>0</v>
      </c>
      <c r="ED124" s="119">
        <f>IF(ED36="NA",0,IF(ED36&lt;0.79,1,0))</f>
        <v>0</v>
      </c>
      <c r="EE124" s="119">
        <f t="shared" ref="EE124:EK124" si="1145">IF(EE36="NA",0,IF(EE36&lt;0.79,1,0))</f>
        <v>0</v>
      </c>
      <c r="EF124" s="119">
        <f t="shared" si="1145"/>
        <v>0</v>
      </c>
      <c r="EG124" s="119">
        <f t="shared" si="1145"/>
        <v>0</v>
      </c>
      <c r="EH124" s="119">
        <f t="shared" si="1145"/>
        <v>0</v>
      </c>
      <c r="EI124" s="119">
        <f t="shared" si="1145"/>
        <v>0</v>
      </c>
      <c r="EJ124" s="119">
        <f t="shared" si="1145"/>
        <v>0</v>
      </c>
      <c r="EK124" s="119">
        <f t="shared" si="1145"/>
        <v>0</v>
      </c>
      <c r="EL124" s="119">
        <f>IF(EL36="NA",0,IF(EL36&lt;0.79,1,0))</f>
        <v>0</v>
      </c>
      <c r="EM124" s="42" t="s">
        <v>30</v>
      </c>
      <c r="EN124" s="119">
        <f>IF(EN36="NA",0,IF(EN36&lt;0.79,1,0))</f>
        <v>0</v>
      </c>
      <c r="EO124" s="119">
        <f>IF(EO36="NA",0,IF(EO36&lt;0.79,1,0))</f>
        <v>0</v>
      </c>
      <c r="EP124" s="119">
        <f>IF(EP36="NA",0,IF(EP36&lt;0.79,1,0))</f>
        <v>0</v>
      </c>
      <c r="EQ124" s="119">
        <f t="shared" ref="EQ124:EW124" si="1146">IF(EQ36="NA",0,IF(EQ36&lt;0.79,1,0))</f>
        <v>1</v>
      </c>
      <c r="ER124" s="119">
        <f t="shared" si="1146"/>
        <v>1</v>
      </c>
      <c r="ES124" s="119">
        <f t="shared" si="1146"/>
        <v>1</v>
      </c>
      <c r="ET124" s="119">
        <f t="shared" si="1146"/>
        <v>1</v>
      </c>
      <c r="EU124" s="119">
        <f t="shared" si="1146"/>
        <v>1</v>
      </c>
      <c r="EV124" s="119">
        <f t="shared" si="1146"/>
        <v>1</v>
      </c>
      <c r="EW124" s="119">
        <f t="shared" si="1146"/>
        <v>1</v>
      </c>
      <c r="EX124" s="42" t="s">
        <v>30</v>
      </c>
      <c r="EY124" s="119">
        <f t="shared" ref="EY124:EZ124" si="1147">IF(EY36="NA",0,IF(EY36&lt;0.79,1,0))</f>
        <v>1</v>
      </c>
      <c r="EZ124" s="119">
        <f t="shared" si="1147"/>
        <v>1</v>
      </c>
      <c r="FA124" s="38"/>
      <c r="FB124" s="10"/>
      <c r="FC124" s="10"/>
      <c r="FD124" s="10"/>
      <c r="FE124" s="10"/>
      <c r="FF124" s="10"/>
      <c r="FG124" s="10"/>
      <c r="FH124" s="10"/>
      <c r="FI124" s="61"/>
      <c r="FJ124" s="3"/>
      <c r="FK124" s="13"/>
      <c r="FL124" s="62"/>
      <c r="FM124" s="62"/>
      <c r="FN124" s="62"/>
      <c r="FO124" s="12"/>
      <c r="FP124" s="12"/>
      <c r="FQ124" s="12"/>
      <c r="FR124" s="11"/>
      <c r="FT124" s="50"/>
      <c r="FU124" s="10"/>
      <c r="FV124" s="11"/>
      <c r="FW124" s="11"/>
    </row>
    <row r="125" spans="1:179" x14ac:dyDescent="0.2">
      <c r="A125" s="42" t="s">
        <v>31</v>
      </c>
      <c r="B125" s="38" t="s">
        <v>44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42" t="s">
        <v>31</v>
      </c>
      <c r="M125" s="38" t="s">
        <v>44</v>
      </c>
      <c r="N125" s="38"/>
      <c r="O125" s="38"/>
      <c r="P125" s="38"/>
      <c r="Q125" s="38"/>
      <c r="R125" s="38"/>
      <c r="S125" s="38"/>
      <c r="T125" s="38"/>
      <c r="U125" s="38"/>
      <c r="V125" s="42" t="s">
        <v>31</v>
      </c>
      <c r="W125" s="38" t="s">
        <v>44</v>
      </c>
      <c r="X125" s="38"/>
      <c r="Y125" s="38"/>
      <c r="Z125" s="38"/>
      <c r="AA125" s="38"/>
      <c r="AB125" s="38"/>
      <c r="AC125" s="38"/>
      <c r="AD125" s="38"/>
      <c r="AE125" s="38"/>
      <c r="AF125" s="38"/>
      <c r="AG125" s="42" t="s">
        <v>31</v>
      </c>
      <c r="AH125" s="38" t="s">
        <v>44</v>
      </c>
      <c r="AI125" s="38"/>
      <c r="AJ125" s="38"/>
      <c r="AK125" s="38"/>
      <c r="AL125" s="38"/>
      <c r="AM125" s="38"/>
      <c r="AN125" s="38"/>
      <c r="AO125" s="38"/>
      <c r="AP125" s="38"/>
      <c r="AQ125" s="38"/>
      <c r="AR125" s="42" t="s">
        <v>31</v>
      </c>
      <c r="AS125" s="38" t="s">
        <v>44</v>
      </c>
      <c r="AT125" s="38"/>
      <c r="AU125" s="38"/>
      <c r="AV125" s="38"/>
      <c r="AW125" s="38"/>
      <c r="AX125" s="38"/>
      <c r="AY125" s="38"/>
      <c r="AZ125" s="38"/>
      <c r="BA125" s="38"/>
      <c r="BB125" s="38"/>
      <c r="BC125" s="42" t="s">
        <v>31</v>
      </c>
      <c r="BD125" s="38" t="s">
        <v>44</v>
      </c>
      <c r="BE125" s="38"/>
      <c r="BF125" s="38"/>
      <c r="BG125" s="38"/>
      <c r="BH125" s="38"/>
      <c r="BI125" s="38"/>
      <c r="BJ125" s="38"/>
      <c r="BK125" s="38"/>
      <c r="BL125" s="38"/>
      <c r="BM125" s="38"/>
      <c r="BN125" s="42" t="s">
        <v>31</v>
      </c>
      <c r="BO125" s="38" t="s">
        <v>44</v>
      </c>
      <c r="BP125" s="38"/>
      <c r="BQ125" s="38"/>
      <c r="BR125" s="38"/>
      <c r="BS125" s="38"/>
      <c r="BT125" s="38"/>
      <c r="BU125" s="38"/>
      <c r="BV125" s="38"/>
      <c r="BW125" s="38"/>
      <c r="BX125" s="38"/>
      <c r="BY125" s="42" t="s">
        <v>31</v>
      </c>
      <c r="BZ125" s="38" t="s">
        <v>44</v>
      </c>
      <c r="CA125" s="38"/>
      <c r="CB125" s="38"/>
      <c r="CC125" s="38"/>
      <c r="CD125" s="38"/>
      <c r="CE125" s="38"/>
      <c r="CF125" s="38"/>
      <c r="CG125" s="38"/>
      <c r="CH125" s="38"/>
      <c r="CI125" s="38"/>
      <c r="CJ125" s="42" t="s">
        <v>31</v>
      </c>
      <c r="CK125" s="38" t="s">
        <v>44</v>
      </c>
      <c r="CL125" s="38"/>
      <c r="CM125" s="38"/>
      <c r="CN125" s="38"/>
      <c r="CO125" s="38"/>
      <c r="CP125" s="38"/>
      <c r="CQ125" s="38"/>
      <c r="CR125" s="38"/>
      <c r="CS125" s="38"/>
      <c r="CT125" s="38"/>
      <c r="CU125" s="42" t="s">
        <v>31</v>
      </c>
      <c r="CV125" s="38" t="s">
        <v>44</v>
      </c>
      <c r="CW125" s="38"/>
      <c r="CX125" s="38"/>
      <c r="CY125" s="38"/>
      <c r="CZ125" s="38"/>
      <c r="DA125" s="38"/>
      <c r="DB125" s="38"/>
      <c r="DC125" s="38"/>
      <c r="DD125" s="38"/>
      <c r="DE125" s="38"/>
      <c r="DF125" s="42" t="s">
        <v>31</v>
      </c>
      <c r="DG125" s="38" t="s">
        <v>44</v>
      </c>
      <c r="DH125" s="38"/>
      <c r="DI125" s="38"/>
      <c r="DJ125" s="38"/>
      <c r="DK125" s="38"/>
      <c r="DL125" s="38"/>
      <c r="DM125" s="38"/>
      <c r="DN125" s="38"/>
      <c r="DO125" s="38"/>
      <c r="DP125" s="38"/>
      <c r="DQ125" s="42" t="s">
        <v>31</v>
      </c>
      <c r="DR125" s="38" t="s">
        <v>44</v>
      </c>
      <c r="DS125" s="38"/>
      <c r="DT125" s="38"/>
      <c r="DU125" s="38"/>
      <c r="DV125" s="38"/>
      <c r="DW125" s="38"/>
      <c r="DX125" s="38"/>
      <c r="DY125" s="38"/>
      <c r="DZ125" s="38"/>
      <c r="EA125" s="38"/>
      <c r="EB125" s="42" t="s">
        <v>31</v>
      </c>
      <c r="EC125" s="126" t="s">
        <v>44</v>
      </c>
      <c r="ED125" s="126"/>
      <c r="EE125" s="126"/>
      <c r="EF125" s="126"/>
      <c r="EG125" s="126"/>
      <c r="EH125" s="126"/>
      <c r="EI125" s="126"/>
      <c r="EJ125" s="126"/>
      <c r="EK125" s="126"/>
      <c r="EL125" s="126"/>
      <c r="EM125" s="42" t="s">
        <v>31</v>
      </c>
      <c r="EN125" s="126" t="s">
        <v>44</v>
      </c>
      <c r="EO125" s="126"/>
      <c r="EP125" s="126"/>
      <c r="EQ125" s="126"/>
      <c r="ER125" s="126"/>
      <c r="ES125" s="126"/>
      <c r="ET125" s="126"/>
      <c r="EU125" s="126"/>
      <c r="EV125" s="126"/>
      <c r="EW125" s="126"/>
      <c r="EX125" s="42" t="s">
        <v>31</v>
      </c>
      <c r="EY125" s="126"/>
      <c r="EZ125" s="126"/>
      <c r="FA125" s="41"/>
      <c r="FB125" s="11"/>
      <c r="FC125" s="11"/>
      <c r="FD125" s="11"/>
      <c r="FE125" s="11"/>
      <c r="FF125" s="11"/>
      <c r="FG125" s="11"/>
      <c r="FH125" s="11"/>
      <c r="FJ125" s="3"/>
      <c r="FK125" s="63"/>
      <c r="FL125" s="13"/>
      <c r="FM125" s="13"/>
      <c r="FN125" s="13"/>
      <c r="FO125" s="12"/>
      <c r="FP125" s="12"/>
      <c r="FQ125" s="12"/>
      <c r="FR125" s="11"/>
      <c r="FT125" s="50"/>
      <c r="FU125" s="11"/>
      <c r="FV125" s="10"/>
      <c r="FW125" s="10"/>
    </row>
    <row r="126" spans="1:179" x14ac:dyDescent="0.2">
      <c r="A126" s="40" t="s">
        <v>51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40" t="s">
        <v>51</v>
      </c>
      <c r="M126" s="38"/>
      <c r="N126" s="38"/>
      <c r="O126" s="38"/>
      <c r="P126" s="38"/>
      <c r="Q126" s="38"/>
      <c r="R126" s="38"/>
      <c r="S126" s="38"/>
      <c r="T126" s="38"/>
      <c r="U126" s="38"/>
      <c r="V126" s="40" t="s">
        <v>51</v>
      </c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40" t="s">
        <v>51</v>
      </c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40" t="s">
        <v>51</v>
      </c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40" t="s">
        <v>51</v>
      </c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40" t="s">
        <v>51</v>
      </c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40" t="s">
        <v>51</v>
      </c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40" t="s">
        <v>51</v>
      </c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40" t="s">
        <v>51</v>
      </c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40" t="s">
        <v>51</v>
      </c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40" t="s">
        <v>51</v>
      </c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40" t="s">
        <v>51</v>
      </c>
      <c r="EC126" s="126"/>
      <c r="ED126" s="126"/>
      <c r="EE126" s="126"/>
      <c r="EF126" s="126"/>
      <c r="EG126" s="126"/>
      <c r="EH126" s="126"/>
      <c r="EI126" s="126"/>
      <c r="EJ126" s="126"/>
      <c r="EK126" s="126"/>
      <c r="EL126" s="126"/>
      <c r="EM126" s="40" t="s">
        <v>51</v>
      </c>
      <c r="EN126" s="126"/>
      <c r="EO126" s="126"/>
      <c r="EP126" s="126"/>
      <c r="EQ126" s="126"/>
      <c r="ER126" s="126"/>
      <c r="ES126" s="126"/>
      <c r="ET126" s="126"/>
      <c r="EU126" s="126"/>
      <c r="EV126" s="126"/>
      <c r="EW126" s="126"/>
      <c r="EX126" s="40" t="s">
        <v>51</v>
      </c>
      <c r="EY126" s="126"/>
      <c r="EZ126" s="126"/>
      <c r="FA126" s="41"/>
      <c r="FB126" s="11"/>
      <c r="FC126" s="11"/>
      <c r="FD126" s="11"/>
      <c r="FE126" s="11"/>
      <c r="FF126" s="11"/>
      <c r="FG126" s="11"/>
      <c r="FH126" s="11"/>
      <c r="FJ126" s="131" t="s">
        <v>126</v>
      </c>
      <c r="FK126" s="3"/>
      <c r="FL126" s="3"/>
      <c r="FM126" s="3"/>
      <c r="FN126" s="3"/>
      <c r="FO126" s="3"/>
      <c r="FP126" s="3"/>
      <c r="FQ126" s="3"/>
      <c r="FR126" s="11"/>
      <c r="FT126" s="11"/>
      <c r="FU126" s="10"/>
      <c r="FV126" s="10"/>
      <c r="FW126" s="10"/>
    </row>
    <row r="127" spans="1:179" x14ac:dyDescent="0.2">
      <c r="A127" s="42" t="s">
        <v>29</v>
      </c>
      <c r="B127" s="38" t="s">
        <v>44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42" t="s">
        <v>29</v>
      </c>
      <c r="M127" s="38" t="s">
        <v>44</v>
      </c>
      <c r="N127" s="38"/>
      <c r="O127" s="38"/>
      <c r="P127" s="38"/>
      <c r="Q127" s="38"/>
      <c r="R127" s="38"/>
      <c r="S127" s="38"/>
      <c r="T127" s="38"/>
      <c r="U127" s="38"/>
      <c r="V127" s="42" t="s">
        <v>29</v>
      </c>
      <c r="W127" s="38" t="s">
        <v>44</v>
      </c>
      <c r="X127" s="38"/>
      <c r="Y127" s="38"/>
      <c r="Z127" s="38"/>
      <c r="AA127" s="38"/>
      <c r="AB127" s="38"/>
      <c r="AC127" s="38"/>
      <c r="AD127" s="38"/>
      <c r="AE127" s="38"/>
      <c r="AF127" s="38"/>
      <c r="AG127" s="42" t="s">
        <v>29</v>
      </c>
      <c r="AH127" s="38" t="s">
        <v>44</v>
      </c>
      <c r="AI127" s="38"/>
      <c r="AJ127" s="38"/>
      <c r="AK127" s="38"/>
      <c r="AL127" s="38"/>
      <c r="AM127" s="38"/>
      <c r="AN127" s="38"/>
      <c r="AO127" s="38"/>
      <c r="AP127" s="38"/>
      <c r="AQ127" s="38"/>
      <c r="AR127" s="42" t="s">
        <v>29</v>
      </c>
      <c r="AS127" s="38" t="s">
        <v>44</v>
      </c>
      <c r="AT127" s="38"/>
      <c r="AU127" s="38"/>
      <c r="AV127" s="38"/>
      <c r="AW127" s="38"/>
      <c r="AX127" s="38"/>
      <c r="AY127" s="38"/>
      <c r="AZ127" s="38"/>
      <c r="BA127" s="38"/>
      <c r="BB127" s="38"/>
      <c r="BC127" s="42" t="s">
        <v>29</v>
      </c>
      <c r="BD127" s="38" t="s">
        <v>44</v>
      </c>
      <c r="BE127" s="38"/>
      <c r="BF127" s="38"/>
      <c r="BG127" s="38"/>
      <c r="BH127" s="38"/>
      <c r="BI127" s="38"/>
      <c r="BJ127" s="38"/>
      <c r="BK127" s="38"/>
      <c r="BL127" s="38"/>
      <c r="BM127" s="38"/>
      <c r="BN127" s="42" t="s">
        <v>29</v>
      </c>
      <c r="BO127" s="38" t="s">
        <v>44</v>
      </c>
      <c r="BP127" s="38"/>
      <c r="BQ127" s="38"/>
      <c r="BR127" s="38"/>
      <c r="BS127" s="38"/>
      <c r="BT127" s="38"/>
      <c r="BU127" s="38"/>
      <c r="BV127" s="38"/>
      <c r="BW127" s="38"/>
      <c r="BX127" s="38"/>
      <c r="BY127" s="42" t="s">
        <v>29</v>
      </c>
      <c r="BZ127" s="38" t="s">
        <v>44</v>
      </c>
      <c r="CA127" s="38"/>
      <c r="CB127" s="38"/>
      <c r="CC127" s="38"/>
      <c r="CD127" s="38"/>
      <c r="CE127" s="38"/>
      <c r="CF127" s="38"/>
      <c r="CG127" s="38"/>
      <c r="CH127" s="38"/>
      <c r="CI127" s="38"/>
      <c r="CJ127" s="42" t="s">
        <v>29</v>
      </c>
      <c r="CK127" s="38" t="s">
        <v>44</v>
      </c>
      <c r="CL127" s="38"/>
      <c r="CM127" s="38"/>
      <c r="CN127" s="38"/>
      <c r="CO127" s="38"/>
      <c r="CP127" s="38"/>
      <c r="CQ127" s="38"/>
      <c r="CR127" s="38"/>
      <c r="CS127" s="38"/>
      <c r="CT127" s="38"/>
      <c r="CU127" s="42" t="s">
        <v>29</v>
      </c>
      <c r="CV127" s="38" t="s">
        <v>44</v>
      </c>
      <c r="CW127" s="38"/>
      <c r="CX127" s="38"/>
      <c r="CY127" s="38"/>
      <c r="CZ127" s="38"/>
      <c r="DA127" s="38"/>
      <c r="DB127" s="38"/>
      <c r="DC127" s="38"/>
      <c r="DD127" s="38"/>
      <c r="DE127" s="38"/>
      <c r="DF127" s="42" t="s">
        <v>29</v>
      </c>
      <c r="DG127" s="38" t="s">
        <v>44</v>
      </c>
      <c r="DH127" s="38"/>
      <c r="DI127" s="38"/>
      <c r="DJ127" s="38"/>
      <c r="DK127" s="38"/>
      <c r="DL127" s="38"/>
      <c r="DM127" s="38"/>
      <c r="DN127" s="38"/>
      <c r="DO127" s="38"/>
      <c r="DP127" s="38"/>
      <c r="DQ127" s="42" t="s">
        <v>29</v>
      </c>
      <c r="DR127" s="38" t="s">
        <v>44</v>
      </c>
      <c r="DS127" s="38"/>
      <c r="DT127" s="38"/>
      <c r="DU127" s="38"/>
      <c r="DV127" s="38"/>
      <c r="DW127" s="38"/>
      <c r="DX127" s="38"/>
      <c r="DY127" s="38"/>
      <c r="DZ127" s="38"/>
      <c r="EA127" s="38"/>
      <c r="EB127" s="42" t="s">
        <v>29</v>
      </c>
      <c r="EC127" s="126" t="s">
        <v>44</v>
      </c>
      <c r="ED127" s="126"/>
      <c r="EE127" s="126"/>
      <c r="EF127" s="126"/>
      <c r="EG127" s="126"/>
      <c r="EH127" s="126"/>
      <c r="EI127" s="126"/>
      <c r="EJ127" s="126"/>
      <c r="EK127" s="126"/>
      <c r="EL127" s="126"/>
      <c r="EM127" s="42" t="s">
        <v>29</v>
      </c>
      <c r="EN127" s="126" t="s">
        <v>44</v>
      </c>
      <c r="EO127" s="126"/>
      <c r="EP127" s="126"/>
      <c r="EQ127" s="126"/>
      <c r="ER127" s="126"/>
      <c r="ES127" s="126"/>
      <c r="ET127" s="126"/>
      <c r="EU127" s="126"/>
      <c r="EV127" s="126"/>
      <c r="EW127" s="126"/>
      <c r="EX127" s="42" t="s">
        <v>29</v>
      </c>
      <c r="EY127" s="126"/>
      <c r="EZ127" s="126"/>
      <c r="FA127" s="41"/>
      <c r="FB127" s="11"/>
      <c r="FC127" s="11"/>
      <c r="FD127" s="11"/>
      <c r="FE127" s="11"/>
      <c r="FF127" s="11"/>
      <c r="FG127" s="11"/>
      <c r="FH127" s="11"/>
      <c r="FI127" s="61"/>
      <c r="FJ127" s="3"/>
      <c r="FK127" s="13"/>
      <c r="FL127" s="62"/>
      <c r="FM127" s="62"/>
      <c r="FN127" s="62"/>
      <c r="FO127" s="12"/>
      <c r="FP127" s="12"/>
      <c r="FQ127" s="12"/>
      <c r="FR127" s="11"/>
      <c r="FT127" s="50"/>
      <c r="FU127" s="11"/>
      <c r="FV127" s="10"/>
      <c r="FW127" s="10"/>
    </row>
    <row r="128" spans="1:179" x14ac:dyDescent="0.2">
      <c r="A128" s="42" t="s">
        <v>30</v>
      </c>
      <c r="B128" s="9">
        <f>IF(B36="NA",0,IF(AND(B36&gt;=0.79,B36&lt;0.89),1,0))</f>
        <v>0</v>
      </c>
      <c r="C128" s="9">
        <f t="shared" ref="C128:K128" si="1148">IF(C36="NA",0,IF(AND(C36&gt;=0.79,C36&lt;0.89),1,0))</f>
        <v>0</v>
      </c>
      <c r="D128" s="9">
        <f t="shared" si="1148"/>
        <v>0</v>
      </c>
      <c r="E128" s="9">
        <f t="shared" si="1148"/>
        <v>0</v>
      </c>
      <c r="F128" s="9">
        <f t="shared" si="1148"/>
        <v>0</v>
      </c>
      <c r="G128" s="9">
        <f t="shared" si="1148"/>
        <v>0</v>
      </c>
      <c r="H128" s="9">
        <f t="shared" si="1148"/>
        <v>0</v>
      </c>
      <c r="I128" s="9">
        <f t="shared" si="1148"/>
        <v>0</v>
      </c>
      <c r="J128" s="9">
        <f t="shared" si="1148"/>
        <v>0</v>
      </c>
      <c r="K128" s="9">
        <f t="shared" si="1148"/>
        <v>0</v>
      </c>
      <c r="L128" s="42" t="s">
        <v>30</v>
      </c>
      <c r="M128" s="9">
        <f>IF(M36="NA",0,IF(AND(M36&gt;=0.79,M36&lt;0.89),1,0))</f>
        <v>0</v>
      </c>
      <c r="N128" s="9">
        <f t="shared" ref="N128:U128" si="1149">IF(N36="NA",0,IF(AND(N36&gt;=0.79,N36&lt;0.89),1,0))</f>
        <v>0</v>
      </c>
      <c r="O128" s="9">
        <f t="shared" si="1149"/>
        <v>0</v>
      </c>
      <c r="P128" s="9">
        <f t="shared" si="1149"/>
        <v>0</v>
      </c>
      <c r="Q128" s="9">
        <f t="shared" si="1149"/>
        <v>0</v>
      </c>
      <c r="R128" s="9">
        <f t="shared" si="1149"/>
        <v>0</v>
      </c>
      <c r="S128" s="9">
        <f t="shared" si="1149"/>
        <v>0</v>
      </c>
      <c r="T128" s="9">
        <f t="shared" si="1149"/>
        <v>0</v>
      </c>
      <c r="U128" s="9">
        <f t="shared" si="1149"/>
        <v>0</v>
      </c>
      <c r="V128" s="42" t="s">
        <v>30</v>
      </c>
      <c r="W128" s="9">
        <f>IF(W36="NA",0,IF(AND(W36&gt;=0.79,W36&lt;0.89),1,0))</f>
        <v>0</v>
      </c>
      <c r="X128" s="9">
        <f t="shared" ref="X128:AE128" si="1150">IF(X36="NA",0,IF(AND(X36&gt;=0.79,X36&lt;0.89),1,0))</f>
        <v>0</v>
      </c>
      <c r="Y128" s="9">
        <f t="shared" si="1150"/>
        <v>0</v>
      </c>
      <c r="Z128" s="9">
        <f t="shared" si="1150"/>
        <v>0</v>
      </c>
      <c r="AA128" s="9">
        <f t="shared" si="1150"/>
        <v>0</v>
      </c>
      <c r="AB128" s="9">
        <f t="shared" si="1150"/>
        <v>0</v>
      </c>
      <c r="AC128" s="9">
        <f t="shared" si="1150"/>
        <v>0</v>
      </c>
      <c r="AD128" s="9">
        <f t="shared" si="1150"/>
        <v>0</v>
      </c>
      <c r="AE128" s="9">
        <f t="shared" si="1150"/>
        <v>0</v>
      </c>
      <c r="AF128" s="9">
        <f t="shared" ref="AF128" si="1151">IF(AF36="NA",0,IF(AND(AF36&gt;=0.79,AF36&lt;0.89),1,0))</f>
        <v>0</v>
      </c>
      <c r="AG128" s="42" t="s">
        <v>30</v>
      </c>
      <c r="AH128" s="9">
        <f>IF(AH36="NA",0,IF(AND(AH36&gt;=0.79,AH36&lt;0.89),1,0))</f>
        <v>0</v>
      </c>
      <c r="AI128" s="9">
        <f t="shared" ref="AI128:AP128" si="1152">IF(AI36="NA",0,IF(AND(AI36&gt;=0.79,AI36&lt;0.89),1,0))</f>
        <v>0</v>
      </c>
      <c r="AJ128" s="9">
        <f t="shared" si="1152"/>
        <v>0</v>
      </c>
      <c r="AK128" s="9">
        <f t="shared" si="1152"/>
        <v>0</v>
      </c>
      <c r="AL128" s="9">
        <f t="shared" si="1152"/>
        <v>0</v>
      </c>
      <c r="AM128" s="9">
        <f t="shared" si="1152"/>
        <v>0</v>
      </c>
      <c r="AN128" s="9">
        <f t="shared" si="1152"/>
        <v>0</v>
      </c>
      <c r="AO128" s="9">
        <f t="shared" si="1152"/>
        <v>0</v>
      </c>
      <c r="AP128" s="9">
        <f t="shared" si="1152"/>
        <v>0</v>
      </c>
      <c r="AQ128" s="9">
        <f t="shared" ref="AQ128" si="1153">IF(AQ36="NA",0,IF(AND(AQ36&gt;=0.79,AQ36&lt;0.89),1,0))</f>
        <v>0</v>
      </c>
      <c r="AR128" s="42" t="s">
        <v>30</v>
      </c>
      <c r="AS128" s="9">
        <f>IF(AS36="NA",0,IF(AND(AS36&gt;=0.79,AS36&lt;0.89),1,0))</f>
        <v>0</v>
      </c>
      <c r="AT128" s="9">
        <f t="shared" ref="AT128:BA128" si="1154">IF(AT36="NA",0,IF(AND(AT36&gt;=0.79,AT36&lt;0.89),1,0))</f>
        <v>0</v>
      </c>
      <c r="AU128" s="9">
        <f t="shared" si="1154"/>
        <v>0</v>
      </c>
      <c r="AV128" s="9">
        <f t="shared" si="1154"/>
        <v>0</v>
      </c>
      <c r="AW128" s="9">
        <f t="shared" si="1154"/>
        <v>0</v>
      </c>
      <c r="AX128" s="9">
        <f t="shared" si="1154"/>
        <v>0</v>
      </c>
      <c r="AY128" s="9">
        <f t="shared" si="1154"/>
        <v>0</v>
      </c>
      <c r="AZ128" s="9">
        <f t="shared" si="1154"/>
        <v>0</v>
      </c>
      <c r="BA128" s="9">
        <f t="shared" si="1154"/>
        <v>0</v>
      </c>
      <c r="BB128" s="9">
        <f t="shared" ref="BB128" si="1155">IF(BB36="NA",0,IF(AND(BB36&gt;=0.79,BB36&lt;0.89),1,0))</f>
        <v>0</v>
      </c>
      <c r="BC128" s="42" t="s">
        <v>30</v>
      </c>
      <c r="BD128" s="9">
        <f>IF(BD36="NA",0,IF(AND(BD36&gt;=0.79,BD36&lt;0.89),1,0))</f>
        <v>0</v>
      </c>
      <c r="BE128" s="9">
        <f t="shared" ref="BE128:BL128" si="1156">IF(BE36="NA",0,IF(AND(BE36&gt;=0.79,BE36&lt;0.89),1,0))</f>
        <v>0</v>
      </c>
      <c r="BF128" s="9">
        <f t="shared" si="1156"/>
        <v>0</v>
      </c>
      <c r="BG128" s="9">
        <f t="shared" si="1156"/>
        <v>0</v>
      </c>
      <c r="BH128" s="9">
        <f t="shared" si="1156"/>
        <v>0</v>
      </c>
      <c r="BI128" s="9">
        <f t="shared" si="1156"/>
        <v>0</v>
      </c>
      <c r="BJ128" s="9">
        <f t="shared" si="1156"/>
        <v>0</v>
      </c>
      <c r="BK128" s="9">
        <f t="shared" si="1156"/>
        <v>0</v>
      </c>
      <c r="BL128" s="9">
        <f t="shared" si="1156"/>
        <v>0</v>
      </c>
      <c r="BM128" s="9">
        <f t="shared" ref="BM128" si="1157">IF(BM36="NA",0,IF(AND(BM36&gt;=0.79,BM36&lt;0.89),1,0))</f>
        <v>0</v>
      </c>
      <c r="BN128" s="42" t="s">
        <v>30</v>
      </c>
      <c r="BO128" s="9">
        <f>IF(BM36="NA",0,IF(AND(BM36&gt;=0.79,BM36&lt;0.89),1,0))</f>
        <v>0</v>
      </c>
      <c r="BP128" s="9">
        <f t="shared" ref="BP128:BW128" si="1158">IF(BP36="NA",0,IF(AND(BP36&gt;=0.79,BP36&lt;0.89),1,0))</f>
        <v>0</v>
      </c>
      <c r="BQ128" s="9">
        <f t="shared" si="1158"/>
        <v>0</v>
      </c>
      <c r="BR128" s="9">
        <f t="shared" si="1158"/>
        <v>0</v>
      </c>
      <c r="BS128" s="9">
        <f t="shared" si="1158"/>
        <v>0</v>
      </c>
      <c r="BT128" s="9">
        <f t="shared" si="1158"/>
        <v>0</v>
      </c>
      <c r="BU128" s="9">
        <f t="shared" si="1158"/>
        <v>0</v>
      </c>
      <c r="BV128" s="9">
        <f t="shared" si="1158"/>
        <v>0</v>
      </c>
      <c r="BW128" s="9">
        <f t="shared" si="1158"/>
        <v>0</v>
      </c>
      <c r="BX128" s="9">
        <f t="shared" ref="BX128" si="1159">IF(BX36="NA",0,IF(AND(BX36&gt;=0.79,BX36&lt;0.89),1,0))</f>
        <v>0</v>
      </c>
      <c r="BY128" s="42" t="s">
        <v>30</v>
      </c>
      <c r="BZ128" s="9">
        <f>IF(BX36="NA",0,IF(AND(BX36&gt;=0.79,BX36&lt;0.89),1,0))</f>
        <v>0</v>
      </c>
      <c r="CA128" s="9">
        <f t="shared" ref="CA128:CG128" si="1160">IF(CA36="NA",0,IF(AND(CA36&gt;=0.79,CA36&lt;0.89),1,0))</f>
        <v>0</v>
      </c>
      <c r="CB128" s="9">
        <f t="shared" si="1160"/>
        <v>0</v>
      </c>
      <c r="CC128" s="9">
        <f t="shared" si="1160"/>
        <v>0</v>
      </c>
      <c r="CD128" s="9">
        <f t="shared" si="1160"/>
        <v>0</v>
      </c>
      <c r="CE128" s="9">
        <f t="shared" si="1160"/>
        <v>0</v>
      </c>
      <c r="CF128" s="9">
        <f t="shared" si="1160"/>
        <v>0</v>
      </c>
      <c r="CG128" s="9">
        <f t="shared" si="1160"/>
        <v>0</v>
      </c>
      <c r="CH128" s="9">
        <f t="shared" ref="CH128:CI128" si="1161">IF(CH36="NA",0,IF(AND(CH36&gt;=0.79,CH36&lt;0.89),1,0))</f>
        <v>0</v>
      </c>
      <c r="CI128" s="9">
        <f t="shared" si="1161"/>
        <v>0</v>
      </c>
      <c r="CJ128" s="42" t="s">
        <v>30</v>
      </c>
      <c r="CK128" s="9">
        <f>IF(CH36="NA",0,IF(AND(CH36&gt;=0.79,CH36&lt;0.89),1,0))</f>
        <v>0</v>
      </c>
      <c r="CL128" s="9">
        <f>IF(CI36="NA",0,IF(AND(CI36&gt;=0.79,CI36&lt;0.89),1,0))</f>
        <v>0</v>
      </c>
      <c r="CM128" s="9">
        <f t="shared" ref="CM128:CR128" si="1162">IF(CM36="NA",0,IF(AND(CM36&gt;=0.79,CM36&lt;0.89),1,0))</f>
        <v>0</v>
      </c>
      <c r="CN128" s="9">
        <f t="shared" si="1162"/>
        <v>0</v>
      </c>
      <c r="CO128" s="9">
        <f t="shared" si="1162"/>
        <v>0</v>
      </c>
      <c r="CP128" s="9">
        <f t="shared" si="1162"/>
        <v>0</v>
      </c>
      <c r="CQ128" s="9">
        <f t="shared" si="1162"/>
        <v>0</v>
      </c>
      <c r="CR128" s="9">
        <f t="shared" si="1162"/>
        <v>0</v>
      </c>
      <c r="CS128" s="9">
        <f t="shared" ref="CS128:CT128" si="1163">IF(CS36="NA",0,IF(AND(CS36&gt;=0.79,CS36&lt;0.89),1,0))</f>
        <v>0</v>
      </c>
      <c r="CT128" s="9">
        <f t="shared" si="1163"/>
        <v>0</v>
      </c>
      <c r="CU128" s="42" t="s">
        <v>30</v>
      </c>
      <c r="CV128" s="9">
        <f>IF(CS36="NA",0,IF(AND(CS36&gt;=0.79,CS36&lt;0.89),1,0))</f>
        <v>0</v>
      </c>
      <c r="CW128" s="9">
        <f>IF(CT36="NA",0,IF(AND(CT36&gt;=0.79,CT36&lt;0.89),1,0))</f>
        <v>0</v>
      </c>
      <c r="CX128" s="9">
        <f t="shared" ref="CX128:DC128" si="1164">IF(CX36="NA",0,IF(AND(CX36&gt;=0.79,CX36&lt;0.89),1,0))</f>
        <v>0</v>
      </c>
      <c r="CY128" s="9">
        <f t="shared" si="1164"/>
        <v>0</v>
      </c>
      <c r="CZ128" s="9">
        <f t="shared" si="1164"/>
        <v>0</v>
      </c>
      <c r="DA128" s="9">
        <f t="shared" si="1164"/>
        <v>0</v>
      </c>
      <c r="DB128" s="9">
        <f t="shared" si="1164"/>
        <v>0</v>
      </c>
      <c r="DC128" s="9">
        <f t="shared" si="1164"/>
        <v>0</v>
      </c>
      <c r="DD128" s="9">
        <f t="shared" ref="DD128:DE128" si="1165">IF(DD36="NA",0,IF(AND(DD36&gt;=0.79,DD36&lt;0.89),1,0))</f>
        <v>0</v>
      </c>
      <c r="DE128" s="9">
        <f t="shared" si="1165"/>
        <v>0</v>
      </c>
      <c r="DF128" s="42" t="s">
        <v>30</v>
      </c>
      <c r="DG128" s="9">
        <f>IF(DD36="NA",0,IF(AND(DD36&gt;=0.79,DD36&lt;0.89),1,0))</f>
        <v>0</v>
      </c>
      <c r="DH128" s="9">
        <f>IF(DH36="NA",0,IF(AND(DH36&gt;=0.79,DH36&lt;0.89),1,0))</f>
        <v>0</v>
      </c>
      <c r="DI128" s="9">
        <f>IF(DI36="NA",0,IF(AND(DI36&gt;=0.79,DI36&lt;0.89),1,0))</f>
        <v>0</v>
      </c>
      <c r="DJ128" s="9">
        <f t="shared" ref="DJ128:DP128" si="1166">IF(DJ36="NA",0,IF(AND(DJ36&gt;=0.79,DJ36&lt;0.89),1,0))</f>
        <v>0</v>
      </c>
      <c r="DK128" s="9">
        <f t="shared" si="1166"/>
        <v>0</v>
      </c>
      <c r="DL128" s="9">
        <f t="shared" si="1166"/>
        <v>0</v>
      </c>
      <c r="DM128" s="9">
        <f t="shared" si="1166"/>
        <v>0</v>
      </c>
      <c r="DN128" s="9">
        <f t="shared" si="1166"/>
        <v>0</v>
      </c>
      <c r="DO128" s="9">
        <f t="shared" si="1166"/>
        <v>0</v>
      </c>
      <c r="DP128" s="9">
        <f t="shared" si="1166"/>
        <v>0</v>
      </c>
      <c r="DQ128" s="42" t="s">
        <v>30</v>
      </c>
      <c r="DR128" s="9">
        <f>IF(DR36="NA",0,IF(AND(DR36&gt;=0.79,DR36&lt;0.89),1,0))</f>
        <v>0</v>
      </c>
      <c r="DS128" s="9">
        <f t="shared" ref="DS128:EA128" si="1167">IF(DS36="NA",0,IF(AND(DS36&gt;=0.79,DS36&lt;0.89),1,0))</f>
        <v>0</v>
      </c>
      <c r="DT128" s="9">
        <f t="shared" si="1167"/>
        <v>0</v>
      </c>
      <c r="DU128" s="9">
        <f t="shared" si="1167"/>
        <v>0</v>
      </c>
      <c r="DV128" s="9">
        <f t="shared" si="1167"/>
        <v>0</v>
      </c>
      <c r="DW128" s="9">
        <f t="shared" si="1167"/>
        <v>0</v>
      </c>
      <c r="DX128" s="9">
        <f t="shared" si="1167"/>
        <v>0</v>
      </c>
      <c r="DY128" s="9">
        <f t="shared" si="1167"/>
        <v>0</v>
      </c>
      <c r="DZ128" s="9">
        <f t="shared" si="1167"/>
        <v>0</v>
      </c>
      <c r="EA128" s="9">
        <f t="shared" si="1167"/>
        <v>0</v>
      </c>
      <c r="EB128" s="42" t="s">
        <v>30</v>
      </c>
      <c r="EC128" s="119">
        <f>IF(EC36="NA",0,IF(AND(EC36&gt;=0.79,EC36&lt;0.89),1,0))</f>
        <v>0</v>
      </c>
      <c r="ED128" s="119">
        <f>IF(ED36="NA",0,IF(AND(ED36&gt;=0.79,ED36&lt;0.89),1,0))</f>
        <v>0</v>
      </c>
      <c r="EE128" s="119">
        <f t="shared" ref="EE128:EK128" si="1168">IF(EE36="NA",0,IF(AND(EE36&gt;=0.79,EE36&lt;0.89),1,0))</f>
        <v>0</v>
      </c>
      <c r="EF128" s="119">
        <f t="shared" si="1168"/>
        <v>0</v>
      </c>
      <c r="EG128" s="119">
        <f t="shared" si="1168"/>
        <v>0</v>
      </c>
      <c r="EH128" s="119">
        <f t="shared" si="1168"/>
        <v>0</v>
      </c>
      <c r="EI128" s="119">
        <f t="shared" si="1168"/>
        <v>0</v>
      </c>
      <c r="EJ128" s="119">
        <f t="shared" si="1168"/>
        <v>0</v>
      </c>
      <c r="EK128" s="119">
        <f t="shared" si="1168"/>
        <v>0</v>
      </c>
      <c r="EL128" s="119">
        <f>IF(EL36="NA",0,IF(AND(EL36&gt;=0.79,EL36&lt;0.89),1,0))</f>
        <v>0</v>
      </c>
      <c r="EM128" s="42" t="s">
        <v>30</v>
      </c>
      <c r="EN128" s="119">
        <f>IF(EN36="NA",0,IF(AND(EN36&gt;=0.79,EN36&lt;0.89),1,0))</f>
        <v>0</v>
      </c>
      <c r="EO128" s="119">
        <f>IF(EO36="NA",0,IF(AND(EO36&gt;=0.79,EO36&lt;0.89),1,0))</f>
        <v>0</v>
      </c>
      <c r="EP128" s="119">
        <f>IF(EP36="NA",0,IF(AND(EP36&gt;=0.79,EP36&lt;0.89),1,0))</f>
        <v>0</v>
      </c>
      <c r="EQ128" s="119">
        <f t="shared" ref="EQ128:EW128" si="1169">IF(EQ36="NA",0,IF(AND(EQ36&gt;=0.79,EQ36&lt;0.89),1,0))</f>
        <v>0</v>
      </c>
      <c r="ER128" s="119">
        <f t="shared" si="1169"/>
        <v>0</v>
      </c>
      <c r="ES128" s="119">
        <f t="shared" si="1169"/>
        <v>0</v>
      </c>
      <c r="ET128" s="119">
        <f t="shared" si="1169"/>
        <v>0</v>
      </c>
      <c r="EU128" s="119">
        <f t="shared" si="1169"/>
        <v>0</v>
      </c>
      <c r="EV128" s="119">
        <f t="shared" si="1169"/>
        <v>0</v>
      </c>
      <c r="EW128" s="119">
        <f t="shared" si="1169"/>
        <v>0</v>
      </c>
      <c r="EX128" s="42" t="s">
        <v>30</v>
      </c>
      <c r="EY128" s="119">
        <f t="shared" ref="EY128:EZ128" si="1170">IF(EY36="NA",0,IF(AND(EY36&gt;=0.79,EY36&lt;0.89),1,0))</f>
        <v>0</v>
      </c>
      <c r="EZ128" s="119">
        <f t="shared" si="1170"/>
        <v>0</v>
      </c>
      <c r="FA128" s="41"/>
      <c r="FB128" s="10"/>
      <c r="FC128" s="10"/>
      <c r="FD128" s="10"/>
      <c r="FE128" s="10"/>
      <c r="FF128" s="10"/>
      <c r="FG128" s="10"/>
      <c r="FH128" s="10"/>
      <c r="FJ128" s="3"/>
      <c r="FK128" s="63"/>
      <c r="FL128" s="13"/>
      <c r="FM128" s="13"/>
      <c r="FN128" s="13"/>
      <c r="FO128" s="12"/>
      <c r="FP128" s="12"/>
      <c r="FQ128" s="12"/>
      <c r="FR128" s="11"/>
      <c r="FT128" s="50"/>
      <c r="FU128" s="10"/>
      <c r="FV128" s="10"/>
      <c r="FW128" s="10"/>
    </row>
    <row r="129" spans="1:179" x14ac:dyDescent="0.2">
      <c r="A129" s="42" t="s">
        <v>31</v>
      </c>
      <c r="B129" s="38" t="s">
        <v>44</v>
      </c>
      <c r="C129" s="38"/>
      <c r="D129" s="38"/>
      <c r="E129" s="38"/>
      <c r="F129" s="38"/>
      <c r="G129" s="38"/>
      <c r="H129" s="38"/>
      <c r="I129" s="38"/>
      <c r="J129" s="38"/>
      <c r="K129" s="38"/>
      <c r="L129" s="42" t="s">
        <v>31</v>
      </c>
      <c r="M129" s="38" t="s">
        <v>44</v>
      </c>
      <c r="N129" s="38"/>
      <c r="O129" s="38"/>
      <c r="P129" s="38"/>
      <c r="Q129" s="38"/>
      <c r="R129" s="38"/>
      <c r="S129" s="38"/>
      <c r="T129" s="38"/>
      <c r="U129" s="38"/>
      <c r="V129" s="42" t="s">
        <v>31</v>
      </c>
      <c r="W129" s="38" t="s">
        <v>44</v>
      </c>
      <c r="X129" s="38"/>
      <c r="Y129" s="38"/>
      <c r="Z129" s="38"/>
      <c r="AA129" s="38"/>
      <c r="AB129" s="38"/>
      <c r="AC129" s="38"/>
      <c r="AD129" s="38"/>
      <c r="AE129" s="38"/>
      <c r="AF129" s="38"/>
      <c r="AG129" s="42" t="s">
        <v>31</v>
      </c>
      <c r="AH129" s="38" t="s">
        <v>44</v>
      </c>
      <c r="AI129" s="38"/>
      <c r="AJ129" s="38"/>
      <c r="AK129" s="38"/>
      <c r="AL129" s="38"/>
      <c r="AM129" s="38"/>
      <c r="AN129" s="38"/>
      <c r="AO129" s="38"/>
      <c r="AP129" s="38"/>
      <c r="AQ129" s="38"/>
      <c r="AR129" s="42" t="s">
        <v>31</v>
      </c>
      <c r="AS129" s="38" t="s">
        <v>44</v>
      </c>
      <c r="AT129" s="38"/>
      <c r="AU129" s="38"/>
      <c r="AV129" s="38"/>
      <c r="AW129" s="38"/>
      <c r="AX129" s="38"/>
      <c r="AY129" s="38"/>
      <c r="AZ129" s="38"/>
      <c r="BA129" s="38"/>
      <c r="BB129" s="38"/>
      <c r="BC129" s="42" t="s">
        <v>31</v>
      </c>
      <c r="BD129" s="38" t="s">
        <v>44</v>
      </c>
      <c r="BE129" s="38"/>
      <c r="BF129" s="38"/>
      <c r="BG129" s="38"/>
      <c r="BH129" s="38"/>
      <c r="BI129" s="38"/>
      <c r="BJ129" s="38"/>
      <c r="BK129" s="38"/>
      <c r="BL129" s="38"/>
      <c r="BM129" s="38"/>
      <c r="BN129" s="42" t="s">
        <v>31</v>
      </c>
      <c r="BO129" s="38" t="s">
        <v>44</v>
      </c>
      <c r="BP129" s="38"/>
      <c r="BQ129" s="38"/>
      <c r="BR129" s="38"/>
      <c r="BS129" s="38"/>
      <c r="BT129" s="38"/>
      <c r="BU129" s="38"/>
      <c r="BV129" s="38"/>
      <c r="BW129" s="38"/>
      <c r="BX129" s="38"/>
      <c r="BY129" s="42" t="s">
        <v>31</v>
      </c>
      <c r="BZ129" s="38" t="s">
        <v>44</v>
      </c>
      <c r="CA129" s="38"/>
      <c r="CB129" s="38"/>
      <c r="CC129" s="38"/>
      <c r="CD129" s="38"/>
      <c r="CE129" s="38"/>
      <c r="CF129" s="38"/>
      <c r="CG129" s="38"/>
      <c r="CH129" s="38"/>
      <c r="CI129" s="38"/>
      <c r="CJ129" s="42" t="s">
        <v>31</v>
      </c>
      <c r="CK129" s="38" t="s">
        <v>44</v>
      </c>
      <c r="CL129" s="38"/>
      <c r="CM129" s="38"/>
      <c r="CN129" s="38"/>
      <c r="CO129" s="38"/>
      <c r="CP129" s="38"/>
      <c r="CQ129" s="38"/>
      <c r="CR129" s="38"/>
      <c r="CS129" s="38"/>
      <c r="CT129" s="38"/>
      <c r="CU129" s="42" t="s">
        <v>31</v>
      </c>
      <c r="CV129" s="38" t="s">
        <v>44</v>
      </c>
      <c r="CW129" s="38"/>
      <c r="CX129" s="38"/>
      <c r="CY129" s="38"/>
      <c r="CZ129" s="38"/>
      <c r="DA129" s="38"/>
      <c r="DB129" s="38"/>
      <c r="DC129" s="38"/>
      <c r="DD129" s="38"/>
      <c r="DE129" s="38"/>
      <c r="DF129" s="42" t="s">
        <v>31</v>
      </c>
      <c r="DG129" s="38" t="s">
        <v>44</v>
      </c>
      <c r="DH129" s="38"/>
      <c r="DI129" s="38"/>
      <c r="DJ129" s="38"/>
      <c r="DK129" s="38"/>
      <c r="DL129" s="38"/>
      <c r="DM129" s="38"/>
      <c r="DN129" s="38"/>
      <c r="DO129" s="38"/>
      <c r="DP129" s="38"/>
      <c r="DQ129" s="42" t="s">
        <v>31</v>
      </c>
      <c r="DR129" s="38" t="s">
        <v>44</v>
      </c>
      <c r="DS129" s="38"/>
      <c r="DT129" s="38"/>
      <c r="DU129" s="38"/>
      <c r="DV129" s="38"/>
      <c r="DW129" s="38"/>
      <c r="DX129" s="38"/>
      <c r="DY129" s="38"/>
      <c r="DZ129" s="38"/>
      <c r="EA129" s="38"/>
      <c r="EB129" s="42" t="s">
        <v>31</v>
      </c>
      <c r="EC129" s="126" t="s">
        <v>44</v>
      </c>
      <c r="ED129" s="126"/>
      <c r="EE129" s="126"/>
      <c r="EF129" s="126"/>
      <c r="EG129" s="126"/>
      <c r="EH129" s="126"/>
      <c r="EI129" s="126"/>
      <c r="EJ129" s="126"/>
      <c r="EK129" s="126"/>
      <c r="EL129" s="126"/>
      <c r="EM129" s="42" t="s">
        <v>31</v>
      </c>
      <c r="EN129" s="126" t="s">
        <v>44</v>
      </c>
      <c r="EO129" s="126"/>
      <c r="EP129" s="126"/>
      <c r="EQ129" s="126"/>
      <c r="ER129" s="126"/>
      <c r="ES129" s="126"/>
      <c r="ET129" s="126"/>
      <c r="EU129" s="126"/>
      <c r="EV129" s="126"/>
      <c r="EW129" s="126"/>
      <c r="EX129" s="42" t="s">
        <v>31</v>
      </c>
      <c r="EY129" s="126"/>
      <c r="EZ129" s="126"/>
      <c r="FA129" s="41"/>
      <c r="FB129" s="11"/>
      <c r="FC129" s="11"/>
      <c r="FD129" s="11"/>
      <c r="FE129" s="11"/>
      <c r="FF129" s="11"/>
      <c r="FG129" s="11"/>
      <c r="FH129" s="11"/>
      <c r="FJ129" s="10"/>
      <c r="FK129" s="3"/>
      <c r="FL129" s="3"/>
      <c r="FM129" s="3"/>
      <c r="FN129" s="3"/>
      <c r="FO129" s="3"/>
      <c r="FP129" s="3"/>
      <c r="FQ129" s="3"/>
      <c r="FR129" s="11"/>
      <c r="FT129" s="50"/>
      <c r="FU129" s="11"/>
      <c r="FV129" s="10"/>
      <c r="FW129" s="10"/>
    </row>
    <row r="130" spans="1:179" x14ac:dyDescent="0.2">
      <c r="A130" s="40" t="s">
        <v>52</v>
      </c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40" t="s">
        <v>52</v>
      </c>
      <c r="M130" s="38"/>
      <c r="N130" s="38"/>
      <c r="O130" s="38"/>
      <c r="P130" s="38"/>
      <c r="Q130" s="38"/>
      <c r="R130" s="38"/>
      <c r="S130" s="38"/>
      <c r="T130" s="38"/>
      <c r="U130" s="38"/>
      <c r="V130" s="40" t="s">
        <v>52</v>
      </c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40" t="s">
        <v>52</v>
      </c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40" t="s">
        <v>52</v>
      </c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40" t="s">
        <v>52</v>
      </c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40" t="s">
        <v>52</v>
      </c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40" t="s">
        <v>52</v>
      </c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40" t="s">
        <v>52</v>
      </c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40" t="s">
        <v>52</v>
      </c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40" t="s">
        <v>52</v>
      </c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40" t="s">
        <v>52</v>
      </c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40" t="s">
        <v>52</v>
      </c>
      <c r="EC130" s="126"/>
      <c r="ED130" s="126"/>
      <c r="EE130" s="126"/>
      <c r="EF130" s="126"/>
      <c r="EG130" s="126"/>
      <c r="EH130" s="126"/>
      <c r="EI130" s="126"/>
      <c r="EJ130" s="126"/>
      <c r="EK130" s="126"/>
      <c r="EL130" s="126"/>
      <c r="EM130" s="40" t="s">
        <v>52</v>
      </c>
      <c r="EN130" s="126"/>
      <c r="EO130" s="126"/>
      <c r="EP130" s="126"/>
      <c r="EQ130" s="126"/>
      <c r="ER130" s="126"/>
      <c r="ES130" s="126"/>
      <c r="ET130" s="126"/>
      <c r="EU130" s="126"/>
      <c r="EV130" s="126"/>
      <c r="EW130" s="126"/>
      <c r="EX130" s="40" t="s">
        <v>52</v>
      </c>
      <c r="EY130" s="126"/>
      <c r="EZ130" s="126"/>
      <c r="FA130" s="41"/>
      <c r="FB130" s="11"/>
      <c r="FC130" s="11"/>
      <c r="FD130" s="11"/>
      <c r="FE130" s="11"/>
      <c r="FF130" s="11"/>
      <c r="FG130" s="11"/>
      <c r="FH130" s="11"/>
      <c r="FI130" s="61"/>
      <c r="FJ130" s="3"/>
      <c r="FK130" s="13"/>
      <c r="FL130" s="62"/>
      <c r="FM130" s="62"/>
      <c r="FN130" s="62"/>
      <c r="FO130" s="12"/>
      <c r="FP130" s="12"/>
      <c r="FQ130" s="12"/>
      <c r="FR130" s="11"/>
      <c r="FT130" s="11"/>
      <c r="FU130" s="10"/>
      <c r="FV130" s="10"/>
      <c r="FW130" s="10"/>
    </row>
    <row r="131" spans="1:179" x14ac:dyDescent="0.2">
      <c r="A131" s="42" t="s">
        <v>29</v>
      </c>
      <c r="B131" s="38" t="s">
        <v>44</v>
      </c>
      <c r="C131" s="38"/>
      <c r="D131" s="38"/>
      <c r="E131" s="38"/>
      <c r="F131" s="38"/>
      <c r="G131" s="38"/>
      <c r="H131" s="38"/>
      <c r="I131" s="38"/>
      <c r="J131" s="38"/>
      <c r="K131" s="38"/>
      <c r="L131" s="42" t="s">
        <v>29</v>
      </c>
      <c r="M131" s="38" t="s">
        <v>44</v>
      </c>
      <c r="N131" s="38"/>
      <c r="O131" s="38"/>
      <c r="P131" s="38"/>
      <c r="Q131" s="38"/>
      <c r="R131" s="38"/>
      <c r="S131" s="38"/>
      <c r="T131" s="38"/>
      <c r="U131" s="38"/>
      <c r="V131" s="42" t="s">
        <v>29</v>
      </c>
      <c r="W131" s="38" t="s">
        <v>44</v>
      </c>
      <c r="X131" s="38"/>
      <c r="Y131" s="38"/>
      <c r="Z131" s="38"/>
      <c r="AA131" s="38"/>
      <c r="AB131" s="38"/>
      <c r="AC131" s="38"/>
      <c r="AD131" s="38"/>
      <c r="AE131" s="38"/>
      <c r="AF131" s="38"/>
      <c r="AG131" s="42" t="s">
        <v>29</v>
      </c>
      <c r="AH131" s="38" t="s">
        <v>44</v>
      </c>
      <c r="AI131" s="38"/>
      <c r="AJ131" s="38"/>
      <c r="AK131" s="38"/>
      <c r="AL131" s="38"/>
      <c r="AM131" s="38"/>
      <c r="AN131" s="38"/>
      <c r="AO131" s="38"/>
      <c r="AP131" s="38"/>
      <c r="AQ131" s="38"/>
      <c r="AR131" s="42" t="s">
        <v>29</v>
      </c>
      <c r="AS131" s="38" t="s">
        <v>44</v>
      </c>
      <c r="AT131" s="38"/>
      <c r="AU131" s="38"/>
      <c r="AV131" s="38"/>
      <c r="AW131" s="38"/>
      <c r="AX131" s="38"/>
      <c r="AY131" s="38"/>
      <c r="AZ131" s="38"/>
      <c r="BA131" s="38"/>
      <c r="BB131" s="38"/>
      <c r="BC131" s="42" t="s">
        <v>29</v>
      </c>
      <c r="BD131" s="38" t="s">
        <v>44</v>
      </c>
      <c r="BE131" s="38"/>
      <c r="BF131" s="38"/>
      <c r="BG131" s="38"/>
      <c r="BH131" s="38"/>
      <c r="BI131" s="38"/>
      <c r="BJ131" s="38"/>
      <c r="BK131" s="38"/>
      <c r="BL131" s="38"/>
      <c r="BM131" s="38"/>
      <c r="BN131" s="42" t="s">
        <v>29</v>
      </c>
      <c r="BO131" s="38" t="s">
        <v>44</v>
      </c>
      <c r="BP131" s="38"/>
      <c r="BQ131" s="38"/>
      <c r="BR131" s="38"/>
      <c r="BS131" s="38"/>
      <c r="BT131" s="38"/>
      <c r="BU131" s="38"/>
      <c r="BV131" s="38"/>
      <c r="BW131" s="38"/>
      <c r="BX131" s="38"/>
      <c r="BY131" s="42" t="s">
        <v>29</v>
      </c>
      <c r="BZ131" s="38" t="s">
        <v>44</v>
      </c>
      <c r="CA131" s="38"/>
      <c r="CB131" s="38"/>
      <c r="CC131" s="38"/>
      <c r="CD131" s="38"/>
      <c r="CE131" s="38"/>
      <c r="CF131" s="38"/>
      <c r="CG131" s="38"/>
      <c r="CH131" s="38"/>
      <c r="CI131" s="38"/>
      <c r="CJ131" s="42" t="s">
        <v>29</v>
      </c>
      <c r="CK131" s="38" t="s">
        <v>44</v>
      </c>
      <c r="CL131" s="38"/>
      <c r="CM131" s="38"/>
      <c r="CN131" s="38"/>
      <c r="CO131" s="38"/>
      <c r="CP131" s="38"/>
      <c r="CQ131" s="38"/>
      <c r="CR131" s="38"/>
      <c r="CS131" s="38"/>
      <c r="CT131" s="38"/>
      <c r="CU131" s="42" t="s">
        <v>29</v>
      </c>
      <c r="CV131" s="38" t="s">
        <v>44</v>
      </c>
      <c r="CW131" s="38"/>
      <c r="CX131" s="38"/>
      <c r="CY131" s="38"/>
      <c r="CZ131" s="38"/>
      <c r="DA131" s="38"/>
      <c r="DB131" s="38"/>
      <c r="DC131" s="38"/>
      <c r="DD131" s="38"/>
      <c r="DE131" s="38"/>
      <c r="DF131" s="42" t="s">
        <v>29</v>
      </c>
      <c r="DG131" s="38" t="s">
        <v>44</v>
      </c>
      <c r="DH131" s="38"/>
      <c r="DI131" s="38"/>
      <c r="DJ131" s="38"/>
      <c r="DK131" s="38"/>
      <c r="DL131" s="38"/>
      <c r="DM131" s="38"/>
      <c r="DN131" s="38"/>
      <c r="DO131" s="38"/>
      <c r="DP131" s="38"/>
      <c r="DQ131" s="42" t="s">
        <v>29</v>
      </c>
      <c r="DR131" s="38" t="s">
        <v>44</v>
      </c>
      <c r="DS131" s="38"/>
      <c r="DT131" s="38"/>
      <c r="DU131" s="38"/>
      <c r="DV131" s="38"/>
      <c r="DW131" s="38"/>
      <c r="DX131" s="38"/>
      <c r="DY131" s="38"/>
      <c r="DZ131" s="38"/>
      <c r="EA131" s="38"/>
      <c r="EB131" s="42" t="s">
        <v>29</v>
      </c>
      <c r="EC131" s="126" t="s">
        <v>44</v>
      </c>
      <c r="ED131" s="126"/>
      <c r="EE131" s="126"/>
      <c r="EF131" s="126"/>
      <c r="EG131" s="126"/>
      <c r="EH131" s="126"/>
      <c r="EI131" s="126"/>
      <c r="EJ131" s="126"/>
      <c r="EK131" s="126"/>
      <c r="EL131" s="126"/>
      <c r="EM131" s="42" t="s">
        <v>29</v>
      </c>
      <c r="EN131" s="126" t="s">
        <v>44</v>
      </c>
      <c r="EO131" s="126"/>
      <c r="EP131" s="126"/>
      <c r="EQ131" s="126"/>
      <c r="ER131" s="126"/>
      <c r="ES131" s="126"/>
      <c r="ET131" s="126"/>
      <c r="EU131" s="126"/>
      <c r="EV131" s="126"/>
      <c r="EW131" s="126"/>
      <c r="EX131" s="42" t="s">
        <v>29</v>
      </c>
      <c r="EY131" s="126"/>
      <c r="EZ131" s="126"/>
      <c r="FA131" s="41"/>
      <c r="FB131" s="11"/>
      <c r="FC131" s="11"/>
      <c r="FD131" s="11"/>
      <c r="FE131" s="11"/>
      <c r="FF131" s="11"/>
      <c r="FG131" s="11"/>
      <c r="FH131" s="11"/>
      <c r="FJ131" s="3"/>
      <c r="FK131" s="12"/>
      <c r="FL131" s="13"/>
      <c r="FM131" s="13"/>
      <c r="FN131" s="13"/>
      <c r="FO131" s="12"/>
      <c r="FP131" s="12"/>
      <c r="FQ131" s="12"/>
      <c r="FR131" s="11"/>
      <c r="FT131" s="50"/>
      <c r="FU131" s="11"/>
      <c r="FV131" s="10"/>
      <c r="FW131" s="10"/>
    </row>
    <row r="132" spans="1:179" x14ac:dyDescent="0.2">
      <c r="A132" s="42" t="s">
        <v>30</v>
      </c>
      <c r="B132" s="9">
        <f>IF(B36="NA",0,IF(AND(B36&gt;=0.89,B36&lt;0.99),1,0))</f>
        <v>0</v>
      </c>
      <c r="C132" s="9">
        <f t="shared" ref="C132:K132" si="1171">IF(C36="NA",0,IF(AND(C36&gt;=0.89,C36&lt;0.99),1,0))</f>
        <v>0</v>
      </c>
      <c r="D132" s="9">
        <f t="shared" si="1171"/>
        <v>0</v>
      </c>
      <c r="E132" s="9">
        <f t="shared" si="1171"/>
        <v>0</v>
      </c>
      <c r="F132" s="9">
        <f t="shared" si="1171"/>
        <v>0</v>
      </c>
      <c r="G132" s="9">
        <f t="shared" si="1171"/>
        <v>0</v>
      </c>
      <c r="H132" s="9">
        <f t="shared" si="1171"/>
        <v>0</v>
      </c>
      <c r="I132" s="9">
        <f t="shared" si="1171"/>
        <v>0</v>
      </c>
      <c r="J132" s="9">
        <f t="shared" si="1171"/>
        <v>0</v>
      </c>
      <c r="K132" s="9">
        <f t="shared" si="1171"/>
        <v>0</v>
      </c>
      <c r="L132" s="42" t="s">
        <v>30</v>
      </c>
      <c r="M132" s="9">
        <f>IF(M36="NA",0,IF(AND(M36&gt;=0.89,M36&lt;0.99),1,0))</f>
        <v>0</v>
      </c>
      <c r="N132" s="9">
        <f t="shared" ref="N132:U132" si="1172">IF(N36="NA",0,IF(AND(N36&gt;=0.89,N36&lt;0.99),1,0))</f>
        <v>0</v>
      </c>
      <c r="O132" s="9">
        <f t="shared" si="1172"/>
        <v>0</v>
      </c>
      <c r="P132" s="9">
        <f t="shared" si="1172"/>
        <v>0</v>
      </c>
      <c r="Q132" s="9">
        <f t="shared" si="1172"/>
        <v>0</v>
      </c>
      <c r="R132" s="9">
        <f t="shared" si="1172"/>
        <v>0</v>
      </c>
      <c r="S132" s="9">
        <f t="shared" si="1172"/>
        <v>0</v>
      </c>
      <c r="T132" s="9">
        <f t="shared" si="1172"/>
        <v>0</v>
      </c>
      <c r="U132" s="9">
        <f t="shared" si="1172"/>
        <v>0</v>
      </c>
      <c r="V132" s="42" t="s">
        <v>30</v>
      </c>
      <c r="W132" s="9">
        <f>IF(W36="NA",0,IF(AND(W36&gt;=0.89,W36&lt;0.99),1,0))</f>
        <v>0</v>
      </c>
      <c r="X132" s="9">
        <f t="shared" ref="X132:AE132" si="1173">IF(X36="NA",0,IF(AND(X36&gt;=0.89,X36&lt;0.99),1,0))</f>
        <v>0</v>
      </c>
      <c r="Y132" s="9">
        <f t="shared" si="1173"/>
        <v>0</v>
      </c>
      <c r="Z132" s="9">
        <f t="shared" si="1173"/>
        <v>0</v>
      </c>
      <c r="AA132" s="9">
        <f t="shared" si="1173"/>
        <v>0</v>
      </c>
      <c r="AB132" s="9">
        <f t="shared" si="1173"/>
        <v>0</v>
      </c>
      <c r="AC132" s="9">
        <f t="shared" si="1173"/>
        <v>0</v>
      </c>
      <c r="AD132" s="9">
        <f t="shared" si="1173"/>
        <v>0</v>
      </c>
      <c r="AE132" s="9">
        <f t="shared" si="1173"/>
        <v>0</v>
      </c>
      <c r="AF132" s="9">
        <f t="shared" ref="AF132" si="1174">IF(AF36="NA",0,IF(AND(AF36&gt;=0.89,AF36&lt;0.99),1,0))</f>
        <v>0</v>
      </c>
      <c r="AG132" s="42" t="s">
        <v>30</v>
      </c>
      <c r="AH132" s="9">
        <f>IF(AH36="NA",0,IF(AND(AH36&gt;=0.89,AH36&lt;0.99),1,0))</f>
        <v>0</v>
      </c>
      <c r="AI132" s="9">
        <f t="shared" ref="AI132:AP132" si="1175">IF(AI36="NA",0,IF(AND(AI36&gt;=0.89,AI36&lt;0.99),1,0))</f>
        <v>0</v>
      </c>
      <c r="AJ132" s="9">
        <f t="shared" si="1175"/>
        <v>0</v>
      </c>
      <c r="AK132" s="9">
        <f t="shared" si="1175"/>
        <v>0</v>
      </c>
      <c r="AL132" s="9">
        <f t="shared" si="1175"/>
        <v>0</v>
      </c>
      <c r="AM132" s="9">
        <f t="shared" si="1175"/>
        <v>0</v>
      </c>
      <c r="AN132" s="9">
        <f t="shared" si="1175"/>
        <v>0</v>
      </c>
      <c r="AO132" s="9">
        <f t="shared" si="1175"/>
        <v>0</v>
      </c>
      <c r="AP132" s="9">
        <f t="shared" si="1175"/>
        <v>0</v>
      </c>
      <c r="AQ132" s="9">
        <f t="shared" ref="AQ132" si="1176">IF(AQ36="NA",0,IF(AND(AQ36&gt;=0.89,AQ36&lt;0.99),1,0))</f>
        <v>0</v>
      </c>
      <c r="AR132" s="42" t="s">
        <v>30</v>
      </c>
      <c r="AS132" s="9">
        <f>IF(AS36="NA",0,IF(AND(AS36&gt;=0.89,AS36&lt;0.99),1,0))</f>
        <v>0</v>
      </c>
      <c r="AT132" s="9">
        <f t="shared" ref="AT132:BA132" si="1177">IF(AT36="NA",0,IF(AND(AT36&gt;=0.89,AT36&lt;0.99),1,0))</f>
        <v>0</v>
      </c>
      <c r="AU132" s="9">
        <f t="shared" si="1177"/>
        <v>0</v>
      </c>
      <c r="AV132" s="9">
        <f t="shared" si="1177"/>
        <v>0</v>
      </c>
      <c r="AW132" s="9">
        <f t="shared" si="1177"/>
        <v>0</v>
      </c>
      <c r="AX132" s="9">
        <f t="shared" si="1177"/>
        <v>0</v>
      </c>
      <c r="AY132" s="9">
        <f t="shared" si="1177"/>
        <v>0</v>
      </c>
      <c r="AZ132" s="9">
        <f t="shared" si="1177"/>
        <v>0</v>
      </c>
      <c r="BA132" s="9">
        <f t="shared" si="1177"/>
        <v>0</v>
      </c>
      <c r="BB132" s="9">
        <f t="shared" ref="BB132" si="1178">IF(BB36="NA",0,IF(AND(BB36&gt;=0.89,BB36&lt;0.99),1,0))</f>
        <v>0</v>
      </c>
      <c r="BC132" s="42" t="s">
        <v>30</v>
      </c>
      <c r="BD132" s="9">
        <f>IF(BD36="NA",0,IF(AND(BD36&gt;=0.89,BD36&lt;0.99),1,0))</f>
        <v>0</v>
      </c>
      <c r="BE132" s="9">
        <f t="shared" ref="BE132:BL132" si="1179">IF(BE36="NA",0,IF(AND(BE36&gt;=0.89,BE36&lt;0.99),1,0))</f>
        <v>0</v>
      </c>
      <c r="BF132" s="9">
        <f t="shared" si="1179"/>
        <v>0</v>
      </c>
      <c r="BG132" s="9">
        <f t="shared" si="1179"/>
        <v>0</v>
      </c>
      <c r="BH132" s="9">
        <f t="shared" si="1179"/>
        <v>0</v>
      </c>
      <c r="BI132" s="9">
        <f t="shared" si="1179"/>
        <v>0</v>
      </c>
      <c r="BJ132" s="9">
        <f t="shared" si="1179"/>
        <v>0</v>
      </c>
      <c r="BK132" s="9">
        <f t="shared" si="1179"/>
        <v>0</v>
      </c>
      <c r="BL132" s="9">
        <f t="shared" si="1179"/>
        <v>0</v>
      </c>
      <c r="BM132" s="9">
        <f t="shared" ref="BM132" si="1180">IF(BM36="NA",0,IF(AND(BM36&gt;=0.89,BM36&lt;0.99),1,0))</f>
        <v>0</v>
      </c>
      <c r="BN132" s="42" t="s">
        <v>30</v>
      </c>
      <c r="BO132" s="9">
        <f>IF(BM36="NA",0,IF(AND(BM36&gt;=0.89,BM36&lt;0.99),1,0))</f>
        <v>0</v>
      </c>
      <c r="BP132" s="9">
        <f t="shared" ref="BP132:BW132" si="1181">IF(BP36="NA",0,IF(AND(BP36&gt;=0.89,BP36&lt;0.99),1,0))</f>
        <v>0</v>
      </c>
      <c r="BQ132" s="9">
        <f t="shared" si="1181"/>
        <v>0</v>
      </c>
      <c r="BR132" s="9">
        <f t="shared" si="1181"/>
        <v>0</v>
      </c>
      <c r="BS132" s="9">
        <f t="shared" si="1181"/>
        <v>0</v>
      </c>
      <c r="BT132" s="9">
        <f t="shared" si="1181"/>
        <v>0</v>
      </c>
      <c r="BU132" s="9">
        <f t="shared" si="1181"/>
        <v>0</v>
      </c>
      <c r="BV132" s="9">
        <f t="shared" si="1181"/>
        <v>0</v>
      </c>
      <c r="BW132" s="9">
        <f t="shared" si="1181"/>
        <v>0</v>
      </c>
      <c r="BX132" s="9">
        <f t="shared" ref="BX132" si="1182">IF(BX36="NA",0,IF(AND(BX36&gt;=0.89,BX36&lt;0.99),1,0))</f>
        <v>0</v>
      </c>
      <c r="BY132" s="42" t="s">
        <v>30</v>
      </c>
      <c r="BZ132" s="9">
        <f>IF(BX36="NA",0,IF(AND(BX36&gt;=0.89,BX36&lt;0.99),1,0))</f>
        <v>0</v>
      </c>
      <c r="CA132" s="9">
        <f t="shared" ref="CA132:CG132" si="1183">IF(CA36="NA",0,IF(AND(CA36&gt;=0.89,CA36&lt;0.99),1,0))</f>
        <v>0</v>
      </c>
      <c r="CB132" s="9">
        <f t="shared" si="1183"/>
        <v>0</v>
      </c>
      <c r="CC132" s="9">
        <f t="shared" si="1183"/>
        <v>0</v>
      </c>
      <c r="CD132" s="9">
        <f t="shared" si="1183"/>
        <v>0</v>
      </c>
      <c r="CE132" s="9">
        <f t="shared" si="1183"/>
        <v>0</v>
      </c>
      <c r="CF132" s="9">
        <f t="shared" si="1183"/>
        <v>0</v>
      </c>
      <c r="CG132" s="9">
        <f t="shared" si="1183"/>
        <v>0</v>
      </c>
      <c r="CH132" s="9">
        <f t="shared" ref="CH132:CI132" si="1184">IF(CH36="NA",0,IF(AND(CH36&gt;=0.89,CH36&lt;0.99),1,0))</f>
        <v>0</v>
      </c>
      <c r="CI132" s="9">
        <f t="shared" si="1184"/>
        <v>0</v>
      </c>
      <c r="CJ132" s="42" t="s">
        <v>30</v>
      </c>
      <c r="CK132" s="9">
        <f>IF(CH36="NA",0,IF(AND(CH36&gt;=0.89,CH36&lt;0.99),1,0))</f>
        <v>0</v>
      </c>
      <c r="CL132" s="9">
        <f>IF(CI36="NA",0,IF(AND(CI36&gt;=0.89,CI36&lt;0.99),1,0))</f>
        <v>0</v>
      </c>
      <c r="CM132" s="9">
        <f t="shared" ref="CM132:CR132" si="1185">IF(CM36="NA",0,IF(AND(CM36&gt;=0.89,CM36&lt;0.99),1,0))</f>
        <v>0</v>
      </c>
      <c r="CN132" s="9">
        <f t="shared" si="1185"/>
        <v>0</v>
      </c>
      <c r="CO132" s="9">
        <f t="shared" si="1185"/>
        <v>0</v>
      </c>
      <c r="CP132" s="9">
        <f t="shared" si="1185"/>
        <v>0</v>
      </c>
      <c r="CQ132" s="9">
        <f t="shared" si="1185"/>
        <v>0</v>
      </c>
      <c r="CR132" s="9">
        <f t="shared" si="1185"/>
        <v>0</v>
      </c>
      <c r="CS132" s="9">
        <f t="shared" ref="CS132:CT132" si="1186">IF(CS36="NA",0,IF(AND(CS36&gt;=0.89,CS36&lt;0.99),1,0))</f>
        <v>0</v>
      </c>
      <c r="CT132" s="9">
        <f t="shared" si="1186"/>
        <v>0</v>
      </c>
      <c r="CU132" s="42" t="s">
        <v>30</v>
      </c>
      <c r="CV132" s="9">
        <f>IF(CS36="NA",0,IF(AND(CS36&gt;=0.89,CS36&lt;0.99),1,0))</f>
        <v>0</v>
      </c>
      <c r="CW132" s="9">
        <f>IF(CT36="NA",0,IF(AND(CT36&gt;=0.89,CT36&lt;0.99),1,0))</f>
        <v>0</v>
      </c>
      <c r="CX132" s="9">
        <f t="shared" ref="CX132:DC132" si="1187">IF(CX36="NA",0,IF(AND(CX36&gt;=0.89,CX36&lt;0.99),1,0))</f>
        <v>0</v>
      </c>
      <c r="CY132" s="9">
        <f t="shared" si="1187"/>
        <v>0</v>
      </c>
      <c r="CZ132" s="9">
        <f t="shared" si="1187"/>
        <v>0</v>
      </c>
      <c r="DA132" s="9">
        <f t="shared" si="1187"/>
        <v>0</v>
      </c>
      <c r="DB132" s="9">
        <f t="shared" si="1187"/>
        <v>0</v>
      </c>
      <c r="DC132" s="9">
        <f t="shared" si="1187"/>
        <v>0</v>
      </c>
      <c r="DD132" s="9">
        <f t="shared" ref="DD132:DE132" si="1188">IF(DD36="NA",0,IF(AND(DD36&gt;=0.89,DD36&lt;0.99),1,0))</f>
        <v>0</v>
      </c>
      <c r="DE132" s="9">
        <f t="shared" si="1188"/>
        <v>0</v>
      </c>
      <c r="DF132" s="42" t="s">
        <v>30</v>
      </c>
      <c r="DG132" s="9">
        <f>IF(DD36="NA",0,IF(AND(DD36&gt;=0.89,DD36&lt;0.99),1,0))</f>
        <v>0</v>
      </c>
      <c r="DH132" s="9">
        <f>IF(DH36="NA",0,IF(AND(DH36&gt;=0.89,DH36&lt;0.99),1,0))</f>
        <v>0</v>
      </c>
      <c r="DI132" s="9">
        <f>IF(DI36="NA",0,IF(AND(DI36&gt;=0.89,DI36&lt;0.99),1,0))</f>
        <v>0</v>
      </c>
      <c r="DJ132" s="9">
        <f t="shared" ref="DJ132:DP132" si="1189">IF(DJ36="NA",0,IF(AND(DJ36&gt;=0.89,DJ36&lt;0.99),1,0))</f>
        <v>0</v>
      </c>
      <c r="DK132" s="9">
        <f t="shared" si="1189"/>
        <v>0</v>
      </c>
      <c r="DL132" s="9">
        <f t="shared" si="1189"/>
        <v>0</v>
      </c>
      <c r="DM132" s="9">
        <f t="shared" si="1189"/>
        <v>0</v>
      </c>
      <c r="DN132" s="9">
        <f t="shared" si="1189"/>
        <v>0</v>
      </c>
      <c r="DO132" s="9">
        <f t="shared" si="1189"/>
        <v>0</v>
      </c>
      <c r="DP132" s="9">
        <f t="shared" si="1189"/>
        <v>0</v>
      </c>
      <c r="DQ132" s="42" t="s">
        <v>30</v>
      </c>
      <c r="DR132" s="9">
        <f>IF(DR36="NA",0,IF(AND(DR36&gt;=0.89,DR36&lt;0.99),1,0))</f>
        <v>0</v>
      </c>
      <c r="DS132" s="9">
        <f t="shared" ref="DS132:EA132" si="1190">IF(DS36="NA",0,IF(AND(DS36&gt;=0.89,DS36&lt;0.99),1,0))</f>
        <v>0</v>
      </c>
      <c r="DT132" s="9">
        <f t="shared" si="1190"/>
        <v>0</v>
      </c>
      <c r="DU132" s="9">
        <f t="shared" si="1190"/>
        <v>0</v>
      </c>
      <c r="DV132" s="9">
        <f t="shared" si="1190"/>
        <v>0</v>
      </c>
      <c r="DW132" s="9">
        <f t="shared" si="1190"/>
        <v>0</v>
      </c>
      <c r="DX132" s="9">
        <f t="shared" si="1190"/>
        <v>0</v>
      </c>
      <c r="DY132" s="9">
        <f t="shared" si="1190"/>
        <v>0</v>
      </c>
      <c r="DZ132" s="9">
        <f t="shared" si="1190"/>
        <v>0</v>
      </c>
      <c r="EA132" s="9">
        <f t="shared" si="1190"/>
        <v>0</v>
      </c>
      <c r="EB132" s="42" t="s">
        <v>30</v>
      </c>
      <c r="EC132" s="119">
        <f>IF(EC36="NA",0,IF(AND(EC36&gt;=0.89,EC36&lt;0.99),1,0))</f>
        <v>0</v>
      </c>
      <c r="ED132" s="119">
        <f>IF(ED36="NA",0,IF(AND(ED36&gt;=0.89,ED36&lt;0.99),1,0))</f>
        <v>0</v>
      </c>
      <c r="EE132" s="119">
        <f t="shared" ref="EE132:EK132" si="1191">IF(EE36="NA",0,IF(AND(EE36&gt;=0.89,EE36&lt;0.99),1,0))</f>
        <v>0</v>
      </c>
      <c r="EF132" s="119">
        <f t="shared" si="1191"/>
        <v>0</v>
      </c>
      <c r="EG132" s="119">
        <f t="shared" si="1191"/>
        <v>0</v>
      </c>
      <c r="EH132" s="119">
        <f t="shared" si="1191"/>
        <v>0</v>
      </c>
      <c r="EI132" s="119">
        <f t="shared" si="1191"/>
        <v>0</v>
      </c>
      <c r="EJ132" s="119">
        <f t="shared" si="1191"/>
        <v>0</v>
      </c>
      <c r="EK132" s="119">
        <f t="shared" si="1191"/>
        <v>0</v>
      </c>
      <c r="EL132" s="119">
        <f>IF(EL36="NA",0,IF(AND(EL36&gt;=0.89,EL36&lt;0.99),1,0))</f>
        <v>0</v>
      </c>
      <c r="EM132" s="42" t="s">
        <v>30</v>
      </c>
      <c r="EN132" s="119">
        <f>IF(EN36="NA",0,IF(AND(EN36&gt;=0.89,EN36&lt;0.99),1,0))</f>
        <v>0</v>
      </c>
      <c r="EO132" s="119">
        <f>IF(EO36="NA",0,IF(AND(EO36&gt;=0.89,EO36&lt;0.99),1,0))</f>
        <v>0</v>
      </c>
      <c r="EP132" s="119">
        <f>IF(EP36="NA",0,IF(AND(EP36&gt;=0.89,EP36&lt;0.99),1,0))</f>
        <v>0</v>
      </c>
      <c r="EQ132" s="119">
        <f t="shared" ref="EQ132:EW132" si="1192">IF(EQ36="NA",0,IF(AND(EQ36&gt;=0.89,EQ36&lt;0.99),1,0))</f>
        <v>0</v>
      </c>
      <c r="ER132" s="119">
        <f t="shared" si="1192"/>
        <v>0</v>
      </c>
      <c r="ES132" s="119">
        <f t="shared" si="1192"/>
        <v>0</v>
      </c>
      <c r="ET132" s="119">
        <f t="shared" si="1192"/>
        <v>0</v>
      </c>
      <c r="EU132" s="119">
        <f t="shared" si="1192"/>
        <v>0</v>
      </c>
      <c r="EV132" s="119">
        <f t="shared" si="1192"/>
        <v>0</v>
      </c>
      <c r="EW132" s="119">
        <f t="shared" si="1192"/>
        <v>0</v>
      </c>
      <c r="EX132" s="42" t="s">
        <v>30</v>
      </c>
      <c r="EY132" s="119">
        <f t="shared" ref="EY132:EZ132" si="1193">IF(EY36="NA",0,IF(AND(EY36&gt;=0.89,EY36&lt;0.99),1,0))</f>
        <v>0</v>
      </c>
      <c r="EZ132" s="119">
        <f t="shared" si="1193"/>
        <v>0</v>
      </c>
      <c r="FA132" s="41"/>
      <c r="FB132" s="10"/>
      <c r="FC132" s="10"/>
      <c r="FD132" s="10"/>
      <c r="FE132" s="10"/>
      <c r="FF132" s="10"/>
      <c r="FG132" s="10"/>
      <c r="FH132" s="10"/>
      <c r="FJ132" s="10"/>
      <c r="FK132" s="3"/>
      <c r="FL132" s="3"/>
      <c r="FM132" s="3"/>
      <c r="FN132" s="3"/>
      <c r="FO132" s="3"/>
      <c r="FP132" s="3"/>
      <c r="FQ132" s="3"/>
      <c r="FR132" s="11"/>
      <c r="FT132" s="50"/>
      <c r="FU132" s="10"/>
      <c r="FV132" s="10"/>
      <c r="FW132" s="10"/>
    </row>
    <row r="133" spans="1:179" x14ac:dyDescent="0.2">
      <c r="A133" s="42" t="s">
        <v>31</v>
      </c>
      <c r="B133" s="38" t="s">
        <v>44</v>
      </c>
      <c r="C133" s="38"/>
      <c r="D133" s="38"/>
      <c r="E133" s="38"/>
      <c r="F133" s="38"/>
      <c r="G133" s="38"/>
      <c r="H133" s="38"/>
      <c r="I133" s="38"/>
      <c r="J133" s="38"/>
      <c r="K133" s="38"/>
      <c r="L133" s="42" t="s">
        <v>31</v>
      </c>
      <c r="M133" s="38" t="s">
        <v>44</v>
      </c>
      <c r="N133" s="38"/>
      <c r="O133" s="38"/>
      <c r="P133" s="38"/>
      <c r="Q133" s="38"/>
      <c r="R133" s="38"/>
      <c r="S133" s="38"/>
      <c r="T133" s="38"/>
      <c r="U133" s="38"/>
      <c r="V133" s="42" t="s">
        <v>31</v>
      </c>
      <c r="W133" s="38" t="s">
        <v>44</v>
      </c>
      <c r="X133" s="38"/>
      <c r="Y133" s="38"/>
      <c r="Z133" s="38"/>
      <c r="AA133" s="38"/>
      <c r="AB133" s="38"/>
      <c r="AC133" s="38"/>
      <c r="AD133" s="38"/>
      <c r="AE133" s="38"/>
      <c r="AF133" s="38"/>
      <c r="AG133" s="42" t="s">
        <v>31</v>
      </c>
      <c r="AH133" s="38" t="s">
        <v>44</v>
      </c>
      <c r="AI133" s="38"/>
      <c r="AJ133" s="38"/>
      <c r="AK133" s="38"/>
      <c r="AL133" s="38"/>
      <c r="AM133" s="38"/>
      <c r="AN133" s="38"/>
      <c r="AO133" s="38"/>
      <c r="AP133" s="38"/>
      <c r="AQ133" s="38"/>
      <c r="AR133" s="42" t="s">
        <v>31</v>
      </c>
      <c r="AS133" s="38" t="s">
        <v>44</v>
      </c>
      <c r="AT133" s="38"/>
      <c r="AU133" s="38"/>
      <c r="AV133" s="38"/>
      <c r="AW133" s="38"/>
      <c r="AX133" s="38"/>
      <c r="AY133" s="38"/>
      <c r="AZ133" s="38"/>
      <c r="BA133" s="38"/>
      <c r="BB133" s="38"/>
      <c r="BC133" s="42" t="s">
        <v>31</v>
      </c>
      <c r="BD133" s="38" t="s">
        <v>44</v>
      </c>
      <c r="BE133" s="38"/>
      <c r="BF133" s="38"/>
      <c r="BG133" s="38"/>
      <c r="BH133" s="38"/>
      <c r="BI133" s="38"/>
      <c r="BJ133" s="38"/>
      <c r="BK133" s="38"/>
      <c r="BL133" s="38"/>
      <c r="BM133" s="38"/>
      <c r="BN133" s="42" t="s">
        <v>31</v>
      </c>
      <c r="BO133" s="38" t="s">
        <v>44</v>
      </c>
      <c r="BP133" s="38"/>
      <c r="BQ133" s="38"/>
      <c r="BR133" s="38"/>
      <c r="BS133" s="38"/>
      <c r="BT133" s="38"/>
      <c r="BU133" s="38"/>
      <c r="BV133" s="38"/>
      <c r="BW133" s="38"/>
      <c r="BX133" s="38"/>
      <c r="BY133" s="42" t="s">
        <v>31</v>
      </c>
      <c r="BZ133" s="38" t="s">
        <v>44</v>
      </c>
      <c r="CA133" s="38"/>
      <c r="CB133" s="38"/>
      <c r="CC133" s="38"/>
      <c r="CD133" s="38"/>
      <c r="CE133" s="38"/>
      <c r="CF133" s="38"/>
      <c r="CG133" s="38"/>
      <c r="CH133" s="38"/>
      <c r="CI133" s="38"/>
      <c r="CJ133" s="42" t="s">
        <v>31</v>
      </c>
      <c r="CK133" s="38" t="s">
        <v>44</v>
      </c>
      <c r="CL133" s="38"/>
      <c r="CM133" s="38"/>
      <c r="CN133" s="38"/>
      <c r="CO133" s="38"/>
      <c r="CP133" s="38"/>
      <c r="CQ133" s="38"/>
      <c r="CR133" s="38"/>
      <c r="CS133" s="38"/>
      <c r="CT133" s="38"/>
      <c r="CU133" s="42" t="s">
        <v>31</v>
      </c>
      <c r="CV133" s="38" t="s">
        <v>44</v>
      </c>
      <c r="CW133" s="38"/>
      <c r="CX133" s="38"/>
      <c r="CY133" s="38"/>
      <c r="CZ133" s="38"/>
      <c r="DA133" s="38"/>
      <c r="DB133" s="38"/>
      <c r="DC133" s="38"/>
      <c r="DD133" s="38"/>
      <c r="DE133" s="38"/>
      <c r="DF133" s="42" t="s">
        <v>31</v>
      </c>
      <c r="DG133" s="38" t="s">
        <v>44</v>
      </c>
      <c r="DH133" s="38"/>
      <c r="DI133" s="38"/>
      <c r="DJ133" s="38"/>
      <c r="DK133" s="38"/>
      <c r="DL133" s="38"/>
      <c r="DM133" s="38"/>
      <c r="DN133" s="38"/>
      <c r="DO133" s="38"/>
      <c r="DP133" s="38"/>
      <c r="DQ133" s="42" t="s">
        <v>31</v>
      </c>
      <c r="DR133" s="38" t="s">
        <v>44</v>
      </c>
      <c r="DS133" s="38"/>
      <c r="DT133" s="38"/>
      <c r="DU133" s="38"/>
      <c r="DV133" s="38"/>
      <c r="DW133" s="38"/>
      <c r="DX133" s="38"/>
      <c r="DY133" s="38"/>
      <c r="DZ133" s="38"/>
      <c r="EA133" s="38"/>
      <c r="EB133" s="42" t="s">
        <v>31</v>
      </c>
      <c r="EC133" s="126" t="s">
        <v>44</v>
      </c>
      <c r="ED133" s="126"/>
      <c r="EE133" s="126"/>
      <c r="EF133" s="126"/>
      <c r="EG133" s="126"/>
      <c r="EH133" s="126"/>
      <c r="EI133" s="126"/>
      <c r="EJ133" s="126"/>
      <c r="EK133" s="126"/>
      <c r="EL133" s="126"/>
      <c r="EM133" s="42" t="s">
        <v>31</v>
      </c>
      <c r="EN133" s="126" t="s">
        <v>44</v>
      </c>
      <c r="EO133" s="126"/>
      <c r="EP133" s="126"/>
      <c r="EQ133" s="126"/>
      <c r="ER133" s="126"/>
      <c r="ES133" s="126"/>
      <c r="ET133" s="126"/>
      <c r="EU133" s="126"/>
      <c r="EV133" s="126"/>
      <c r="EW133" s="126"/>
      <c r="EX133" s="42" t="s">
        <v>31</v>
      </c>
      <c r="EY133" s="126"/>
      <c r="EZ133" s="126"/>
      <c r="FA133" s="41"/>
      <c r="FB133" s="11"/>
      <c r="FC133" s="11"/>
      <c r="FD133" s="11"/>
      <c r="FE133" s="11"/>
      <c r="FF133" s="11"/>
      <c r="FG133" s="11"/>
      <c r="FH133" s="11"/>
      <c r="FI133" s="50"/>
      <c r="FJ133" s="11"/>
      <c r="FK133" s="11"/>
      <c r="FL133" s="11"/>
      <c r="FT133" s="50"/>
      <c r="FU133" s="11"/>
      <c r="FV133" s="10"/>
      <c r="FW133" s="10"/>
    </row>
    <row r="134" spans="1:179" x14ac:dyDescent="0.2">
      <c r="A134" s="40" t="s">
        <v>53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40" t="s">
        <v>53</v>
      </c>
      <c r="M134" s="38"/>
      <c r="N134" s="38"/>
      <c r="O134" s="38"/>
      <c r="P134" s="38"/>
      <c r="Q134" s="38"/>
      <c r="R134" s="38"/>
      <c r="S134" s="38"/>
      <c r="T134" s="38"/>
      <c r="U134" s="38"/>
      <c r="V134" s="40" t="s">
        <v>53</v>
      </c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40" t="s">
        <v>53</v>
      </c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40" t="s">
        <v>53</v>
      </c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40" t="s">
        <v>53</v>
      </c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40" t="s">
        <v>53</v>
      </c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40" t="s">
        <v>53</v>
      </c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40" t="s">
        <v>53</v>
      </c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40" t="s">
        <v>53</v>
      </c>
      <c r="CV134" s="38"/>
      <c r="CW134" s="38"/>
      <c r="CX134" s="38"/>
      <c r="CY134" s="38"/>
      <c r="CZ134" s="38"/>
      <c r="DA134" s="38"/>
      <c r="DB134" s="38"/>
      <c r="DC134" s="38"/>
      <c r="DD134" s="38"/>
      <c r="DE134" s="38"/>
      <c r="DF134" s="40" t="s">
        <v>53</v>
      </c>
      <c r="DG134" s="38"/>
      <c r="DH134" s="38"/>
      <c r="DI134" s="38"/>
      <c r="DJ134" s="38"/>
      <c r="DK134" s="38"/>
      <c r="DL134" s="38"/>
      <c r="DM134" s="38"/>
      <c r="DN134" s="38"/>
      <c r="DO134" s="38"/>
      <c r="DP134" s="38"/>
      <c r="DQ134" s="40" t="s">
        <v>53</v>
      </c>
      <c r="DR134" s="38"/>
      <c r="DS134" s="38"/>
      <c r="DT134" s="38"/>
      <c r="DU134" s="38"/>
      <c r="DV134" s="38"/>
      <c r="DW134" s="38"/>
      <c r="DX134" s="38"/>
      <c r="DY134" s="38"/>
      <c r="DZ134" s="38"/>
      <c r="EA134" s="38"/>
      <c r="EB134" s="40" t="s">
        <v>53</v>
      </c>
      <c r="EC134" s="126"/>
      <c r="ED134" s="126"/>
      <c r="EE134" s="126"/>
      <c r="EF134" s="126"/>
      <c r="EG134" s="126"/>
      <c r="EH134" s="126"/>
      <c r="EI134" s="126"/>
      <c r="EJ134" s="126"/>
      <c r="EK134" s="126"/>
      <c r="EL134" s="126"/>
      <c r="EM134" s="40" t="s">
        <v>53</v>
      </c>
      <c r="EN134" s="126"/>
      <c r="EO134" s="126"/>
      <c r="EP134" s="126"/>
      <c r="EQ134" s="126"/>
      <c r="ER134" s="126"/>
      <c r="ES134" s="126"/>
      <c r="ET134" s="126"/>
      <c r="EU134" s="126"/>
      <c r="EV134" s="126"/>
      <c r="EW134" s="126"/>
      <c r="EX134" s="40" t="s">
        <v>53</v>
      </c>
      <c r="EY134" s="126"/>
      <c r="EZ134" s="126"/>
      <c r="FA134" s="41"/>
      <c r="FB134" s="11"/>
      <c r="FC134" s="11"/>
      <c r="FD134" s="11"/>
      <c r="FE134" s="11"/>
      <c r="FF134" s="11"/>
      <c r="FG134" s="11"/>
      <c r="FH134" s="11"/>
      <c r="FI134" s="11"/>
      <c r="FJ134" s="11"/>
      <c r="FK134" s="11"/>
      <c r="FL134" s="11"/>
      <c r="FT134" s="11"/>
      <c r="FU134" s="10"/>
      <c r="FV134" s="10"/>
      <c r="FW134" s="10"/>
    </row>
    <row r="135" spans="1:179" x14ac:dyDescent="0.2">
      <c r="A135" s="42" t="s">
        <v>29</v>
      </c>
      <c r="B135" s="9">
        <f>IF(B35="NA",0,IF(AND(B35&gt;0.5,B35&lt;=0.6),1,0))</f>
        <v>0</v>
      </c>
      <c r="C135" s="9">
        <f t="shared" ref="C135:K135" si="1194">IF(C35="NA",0,IF(AND(C35&gt;0.5,C35&lt;=0.6),1,0))</f>
        <v>0</v>
      </c>
      <c r="D135" s="9">
        <f t="shared" si="1194"/>
        <v>0</v>
      </c>
      <c r="E135" s="9">
        <f t="shared" si="1194"/>
        <v>0</v>
      </c>
      <c r="F135" s="9">
        <f t="shared" si="1194"/>
        <v>0</v>
      </c>
      <c r="G135" s="9">
        <f t="shared" si="1194"/>
        <v>0</v>
      </c>
      <c r="H135" s="9">
        <f t="shared" si="1194"/>
        <v>0</v>
      </c>
      <c r="I135" s="9">
        <f t="shared" si="1194"/>
        <v>0</v>
      </c>
      <c r="J135" s="9">
        <f t="shared" si="1194"/>
        <v>0</v>
      </c>
      <c r="K135" s="9">
        <f t="shared" si="1194"/>
        <v>0</v>
      </c>
      <c r="L135" s="42" t="s">
        <v>29</v>
      </c>
      <c r="M135" s="9">
        <f>IF(M35="NA",0,IF(AND(M35&gt;0.5,M35&lt;=0.6),1,0))</f>
        <v>0</v>
      </c>
      <c r="N135" s="9">
        <f t="shared" ref="N135:U135" si="1195">IF(N35="NA",0,IF(AND(N35&gt;0.5,N35&lt;=0.6),1,0))</f>
        <v>0</v>
      </c>
      <c r="O135" s="9">
        <f t="shared" si="1195"/>
        <v>0</v>
      </c>
      <c r="P135" s="9">
        <f t="shared" si="1195"/>
        <v>0</v>
      </c>
      <c r="Q135" s="9">
        <f t="shared" si="1195"/>
        <v>0</v>
      </c>
      <c r="R135" s="9">
        <f t="shared" si="1195"/>
        <v>0</v>
      </c>
      <c r="S135" s="9">
        <f t="shared" si="1195"/>
        <v>0</v>
      </c>
      <c r="T135" s="9">
        <f t="shared" si="1195"/>
        <v>0</v>
      </c>
      <c r="U135" s="9">
        <f t="shared" si="1195"/>
        <v>0</v>
      </c>
      <c r="V135" s="42" t="s">
        <v>29</v>
      </c>
      <c r="W135" s="9">
        <f>IF(W35="NA",0,IF(AND(W35&gt;0.5,W35&lt;=0.6),1,0))</f>
        <v>0</v>
      </c>
      <c r="X135" s="9">
        <f t="shared" ref="X135:AE135" si="1196">IF(X35="NA",0,IF(AND(X35&gt;0.5,X35&lt;=0.6),1,0))</f>
        <v>0</v>
      </c>
      <c r="Y135" s="9">
        <f t="shared" si="1196"/>
        <v>0</v>
      </c>
      <c r="Z135" s="9">
        <f t="shared" si="1196"/>
        <v>0</v>
      </c>
      <c r="AA135" s="9">
        <f t="shared" si="1196"/>
        <v>0</v>
      </c>
      <c r="AB135" s="9">
        <f t="shared" si="1196"/>
        <v>0</v>
      </c>
      <c r="AC135" s="9">
        <f t="shared" si="1196"/>
        <v>0</v>
      </c>
      <c r="AD135" s="9">
        <f t="shared" si="1196"/>
        <v>0</v>
      </c>
      <c r="AE135" s="9">
        <f t="shared" si="1196"/>
        <v>0</v>
      </c>
      <c r="AF135" s="9">
        <f t="shared" ref="AF135" si="1197">IF(AF35="NA",0,IF(AND(AF35&gt;0.5,AF35&lt;=0.6),1,0))</f>
        <v>0</v>
      </c>
      <c r="AG135" s="42" t="s">
        <v>29</v>
      </c>
      <c r="AH135" s="9">
        <f>IF(AH35="NA",0,IF(AND(AH35&gt;0.5,AH35&lt;=0.6),1,0))</f>
        <v>0</v>
      </c>
      <c r="AI135" s="9">
        <f t="shared" ref="AI135:AP135" si="1198">IF(AI35="NA",0,IF(AND(AI35&gt;0.5,AI35&lt;=0.6),1,0))</f>
        <v>0</v>
      </c>
      <c r="AJ135" s="9">
        <f t="shared" si="1198"/>
        <v>0</v>
      </c>
      <c r="AK135" s="9">
        <f t="shared" si="1198"/>
        <v>0</v>
      </c>
      <c r="AL135" s="9">
        <f t="shared" si="1198"/>
        <v>0</v>
      </c>
      <c r="AM135" s="9">
        <f t="shared" si="1198"/>
        <v>0</v>
      </c>
      <c r="AN135" s="9">
        <f t="shared" si="1198"/>
        <v>0</v>
      </c>
      <c r="AO135" s="9">
        <f t="shared" si="1198"/>
        <v>0</v>
      </c>
      <c r="AP135" s="9">
        <f t="shared" si="1198"/>
        <v>0</v>
      </c>
      <c r="AQ135" s="9">
        <f t="shared" ref="AQ135" si="1199">IF(AQ35="NA",0,IF(AND(AQ35&gt;0.5,AQ35&lt;=0.6),1,0))</f>
        <v>0</v>
      </c>
      <c r="AR135" s="42" t="s">
        <v>29</v>
      </c>
      <c r="AS135" s="9">
        <f>IF(AS35="NA",0,IF(AND(AS35&gt;0.5,AS35&lt;=0.6),1,0))</f>
        <v>0</v>
      </c>
      <c r="AT135" s="9">
        <f t="shared" ref="AT135:BA135" si="1200">IF(AT35="NA",0,IF(AND(AT35&gt;0.5,AT35&lt;=0.6),1,0))</f>
        <v>0</v>
      </c>
      <c r="AU135" s="9">
        <f t="shared" si="1200"/>
        <v>0</v>
      </c>
      <c r="AV135" s="9">
        <f t="shared" si="1200"/>
        <v>0</v>
      </c>
      <c r="AW135" s="9">
        <f t="shared" si="1200"/>
        <v>0</v>
      </c>
      <c r="AX135" s="9">
        <f t="shared" si="1200"/>
        <v>0</v>
      </c>
      <c r="AY135" s="9">
        <f t="shared" si="1200"/>
        <v>0</v>
      </c>
      <c r="AZ135" s="9">
        <f t="shared" si="1200"/>
        <v>0</v>
      </c>
      <c r="BA135" s="9">
        <f t="shared" si="1200"/>
        <v>0</v>
      </c>
      <c r="BB135" s="9">
        <f t="shared" ref="BB135" si="1201">IF(BB35="NA",0,IF(AND(BB35&gt;0.5,BB35&lt;=0.6),1,0))</f>
        <v>0</v>
      </c>
      <c r="BC135" s="42" t="s">
        <v>29</v>
      </c>
      <c r="BD135" s="9">
        <f>IF(BD35="NA",0,IF(AND(BD35&gt;0.5,BD35&lt;=0.6),1,0))</f>
        <v>0</v>
      </c>
      <c r="BE135" s="9">
        <f t="shared" ref="BE135:BL135" si="1202">IF(BE35="NA",0,IF(AND(BE35&gt;0.5,BE35&lt;=0.6),1,0))</f>
        <v>0</v>
      </c>
      <c r="BF135" s="9">
        <f t="shared" si="1202"/>
        <v>0</v>
      </c>
      <c r="BG135" s="9">
        <f t="shared" si="1202"/>
        <v>0</v>
      </c>
      <c r="BH135" s="9">
        <f t="shared" si="1202"/>
        <v>0</v>
      </c>
      <c r="BI135" s="9">
        <f t="shared" si="1202"/>
        <v>0</v>
      </c>
      <c r="BJ135" s="9">
        <f t="shared" si="1202"/>
        <v>0</v>
      </c>
      <c r="BK135" s="9">
        <f t="shared" si="1202"/>
        <v>0</v>
      </c>
      <c r="BL135" s="9">
        <f t="shared" si="1202"/>
        <v>0</v>
      </c>
      <c r="BM135" s="9">
        <f t="shared" ref="BM135" si="1203">IF(BM35="NA",0,IF(AND(BM35&gt;0.5,BM35&lt;=0.6),1,0))</f>
        <v>0</v>
      </c>
      <c r="BN135" s="42" t="s">
        <v>29</v>
      </c>
      <c r="BO135" s="9">
        <f>IF(BM35="NA",0,IF(AND(BM35&gt;0.5,BM35&lt;=0.6),1,0))</f>
        <v>0</v>
      </c>
      <c r="BP135" s="9">
        <f t="shared" ref="BP135:BW135" si="1204">IF(BP35="NA",0,IF(AND(BP35&gt;0.5,BP35&lt;=0.6),1,0))</f>
        <v>0</v>
      </c>
      <c r="BQ135" s="9">
        <f t="shared" si="1204"/>
        <v>0</v>
      </c>
      <c r="BR135" s="9">
        <f t="shared" si="1204"/>
        <v>0</v>
      </c>
      <c r="BS135" s="9">
        <f t="shared" si="1204"/>
        <v>0</v>
      </c>
      <c r="BT135" s="9">
        <f t="shared" si="1204"/>
        <v>0</v>
      </c>
      <c r="BU135" s="9">
        <f t="shared" si="1204"/>
        <v>0</v>
      </c>
      <c r="BV135" s="9">
        <f t="shared" si="1204"/>
        <v>0</v>
      </c>
      <c r="BW135" s="9">
        <f t="shared" si="1204"/>
        <v>0</v>
      </c>
      <c r="BX135" s="9">
        <f t="shared" ref="BX135" si="1205">IF(BX35="NA",0,IF(AND(BX35&gt;0.5,BX35&lt;=0.6),1,0))</f>
        <v>0</v>
      </c>
      <c r="BY135" s="42" t="s">
        <v>29</v>
      </c>
      <c r="BZ135" s="9">
        <f>IF(BX35="NA",0,IF(AND(BX35&gt;0.5,BX35&lt;=0.6),1,0))</f>
        <v>0</v>
      </c>
      <c r="CA135" s="9">
        <f t="shared" ref="CA135:CG135" si="1206">IF(CA35="NA",0,IF(AND(CA35&gt;0.5,CA35&lt;=0.6),1,0))</f>
        <v>0</v>
      </c>
      <c r="CB135" s="9">
        <f t="shared" si="1206"/>
        <v>0</v>
      </c>
      <c r="CC135" s="9">
        <f t="shared" si="1206"/>
        <v>0</v>
      </c>
      <c r="CD135" s="9">
        <f t="shared" si="1206"/>
        <v>0</v>
      </c>
      <c r="CE135" s="9">
        <f t="shared" si="1206"/>
        <v>0</v>
      </c>
      <c r="CF135" s="9">
        <f t="shared" si="1206"/>
        <v>0</v>
      </c>
      <c r="CG135" s="9">
        <f t="shared" si="1206"/>
        <v>0</v>
      </c>
      <c r="CH135" s="9">
        <f t="shared" ref="CH135:CI135" si="1207">IF(CH35="NA",0,IF(AND(CH35&gt;0.5,CH35&lt;=0.6),1,0))</f>
        <v>0</v>
      </c>
      <c r="CI135" s="9">
        <f t="shared" si="1207"/>
        <v>0</v>
      </c>
      <c r="CJ135" s="42" t="s">
        <v>29</v>
      </c>
      <c r="CK135" s="9">
        <f>IF(CH35="NA",0,IF(AND(CH35&gt;0.5,CH35&lt;=0.6),1,0))</f>
        <v>0</v>
      </c>
      <c r="CL135" s="9">
        <f>IF(CI35="NA",0,IF(AND(CI35&gt;0.5,CI35&lt;=0.6),1,0))</f>
        <v>0</v>
      </c>
      <c r="CM135" s="9">
        <f t="shared" ref="CM135:CR135" si="1208">IF(CM35="NA",0,IF(AND(CM35&gt;0.5,CM35&lt;=0.6),1,0))</f>
        <v>0</v>
      </c>
      <c r="CN135" s="9">
        <f t="shared" si="1208"/>
        <v>0</v>
      </c>
      <c r="CO135" s="9">
        <f t="shared" si="1208"/>
        <v>0</v>
      </c>
      <c r="CP135" s="9">
        <f t="shared" si="1208"/>
        <v>0</v>
      </c>
      <c r="CQ135" s="9">
        <f t="shared" si="1208"/>
        <v>0</v>
      </c>
      <c r="CR135" s="9">
        <f t="shared" si="1208"/>
        <v>0</v>
      </c>
      <c r="CS135" s="9">
        <f t="shared" ref="CS135:CT135" si="1209">IF(CS35="NA",0,IF(AND(CS35&gt;0.5,CS35&lt;=0.6),1,0))</f>
        <v>0</v>
      </c>
      <c r="CT135" s="9">
        <f t="shared" si="1209"/>
        <v>0</v>
      </c>
      <c r="CU135" s="42" t="s">
        <v>29</v>
      </c>
      <c r="CV135" s="9">
        <f>IF(CS35="NA",0,IF(AND(CS35&gt;0.5,CS35&lt;=0.6),1,0))</f>
        <v>0</v>
      </c>
      <c r="CW135" s="9">
        <f>IF(CT35="NA",0,IF(AND(CT35&gt;0.5,CT35&lt;=0.6),1,0))</f>
        <v>0</v>
      </c>
      <c r="CX135" s="9">
        <f t="shared" ref="CX135:DC135" si="1210">IF(CX35="NA",0,IF(AND(CX35&gt;0.5,CX35&lt;=0.6),1,0))</f>
        <v>0</v>
      </c>
      <c r="CY135" s="9">
        <f t="shared" si="1210"/>
        <v>0</v>
      </c>
      <c r="CZ135" s="9">
        <f t="shared" si="1210"/>
        <v>0</v>
      </c>
      <c r="DA135" s="9">
        <f t="shared" si="1210"/>
        <v>0</v>
      </c>
      <c r="DB135" s="9">
        <f t="shared" si="1210"/>
        <v>0</v>
      </c>
      <c r="DC135" s="9">
        <f t="shared" si="1210"/>
        <v>0</v>
      </c>
      <c r="DD135" s="9">
        <f t="shared" ref="DD135:DE135" si="1211">IF(DD35="NA",0,IF(AND(DD35&gt;0.5,DD35&lt;=0.6),1,0))</f>
        <v>0</v>
      </c>
      <c r="DE135" s="9">
        <f t="shared" si="1211"/>
        <v>0</v>
      </c>
      <c r="DF135" s="42" t="s">
        <v>29</v>
      </c>
      <c r="DG135" s="9">
        <f>IF(DD35="NA",0,IF(AND(DD35&gt;0.5,DD35&lt;=0.6),1,0))</f>
        <v>0</v>
      </c>
      <c r="DH135" s="9">
        <f>IF(DH35="NA",0,IF(AND(DH35&gt;0.5,DH35&lt;=0.6),1,0))</f>
        <v>0</v>
      </c>
      <c r="DI135" s="9">
        <f>IF(DI35="NA",0,IF(AND(DI35&gt;0.5,DI35&lt;=0.6),1,0))</f>
        <v>0</v>
      </c>
      <c r="DJ135" s="9">
        <f t="shared" ref="DJ135:DP135" si="1212">IF(DJ35="NA",0,IF(AND(DJ35&gt;0.5,DJ35&lt;=0.6),1,0))</f>
        <v>0</v>
      </c>
      <c r="DK135" s="9">
        <f t="shared" si="1212"/>
        <v>0</v>
      </c>
      <c r="DL135" s="9">
        <f t="shared" si="1212"/>
        <v>0</v>
      </c>
      <c r="DM135" s="9">
        <f t="shared" si="1212"/>
        <v>0</v>
      </c>
      <c r="DN135" s="9">
        <f t="shared" si="1212"/>
        <v>0</v>
      </c>
      <c r="DO135" s="9">
        <f t="shared" si="1212"/>
        <v>0</v>
      </c>
      <c r="DP135" s="9">
        <f t="shared" si="1212"/>
        <v>0</v>
      </c>
      <c r="DQ135" s="42" t="s">
        <v>29</v>
      </c>
      <c r="DR135" s="9">
        <f>IF(DR35="NA",0,IF(AND(DR35&gt;0.5,DR35&lt;=0.6),1,0))</f>
        <v>0</v>
      </c>
      <c r="DS135" s="9">
        <f t="shared" ref="DS135:EA135" si="1213">IF(DS35="NA",0,IF(AND(DS35&gt;0.5,DS35&lt;=0.6),1,0))</f>
        <v>0</v>
      </c>
      <c r="DT135" s="9">
        <f t="shared" si="1213"/>
        <v>0</v>
      </c>
      <c r="DU135" s="9">
        <f t="shared" si="1213"/>
        <v>0</v>
      </c>
      <c r="DV135" s="9">
        <f t="shared" si="1213"/>
        <v>0</v>
      </c>
      <c r="DW135" s="9">
        <f t="shared" si="1213"/>
        <v>0</v>
      </c>
      <c r="DX135" s="9">
        <f t="shared" si="1213"/>
        <v>0</v>
      </c>
      <c r="DY135" s="9">
        <f t="shared" si="1213"/>
        <v>0</v>
      </c>
      <c r="DZ135" s="9">
        <f t="shared" si="1213"/>
        <v>0</v>
      </c>
      <c r="EA135" s="9">
        <f t="shared" si="1213"/>
        <v>0</v>
      </c>
      <c r="EB135" s="42" t="s">
        <v>29</v>
      </c>
      <c r="EC135" s="119">
        <f>IF(EC35="NA",0,IF(AND(EC35&gt;0.5,EC35&lt;=0.6),1,0))</f>
        <v>0</v>
      </c>
      <c r="ED135" s="119">
        <f>IF(ED35="NA",0,IF(AND(ED35&gt;0.5,ED35&lt;=0.6),1,0))</f>
        <v>0</v>
      </c>
      <c r="EE135" s="119">
        <f t="shared" ref="EE135:EK135" si="1214">IF(EE35="NA",0,IF(AND(EE35&gt;0.5,EE35&lt;=0.6),1,0))</f>
        <v>0</v>
      </c>
      <c r="EF135" s="119">
        <f t="shared" si="1214"/>
        <v>0</v>
      </c>
      <c r="EG135" s="119">
        <f t="shared" si="1214"/>
        <v>0</v>
      </c>
      <c r="EH135" s="119">
        <f t="shared" si="1214"/>
        <v>0</v>
      </c>
      <c r="EI135" s="119">
        <f t="shared" si="1214"/>
        <v>0</v>
      </c>
      <c r="EJ135" s="119">
        <f t="shared" si="1214"/>
        <v>0</v>
      </c>
      <c r="EK135" s="119">
        <f t="shared" si="1214"/>
        <v>0</v>
      </c>
      <c r="EL135" s="119">
        <f>IF(EL35="NA",0,IF(AND(EL35&gt;0.5,EL35&lt;=0.6),1,0))</f>
        <v>0</v>
      </c>
      <c r="EM135" s="42" t="s">
        <v>29</v>
      </c>
      <c r="EN135" s="119">
        <f>IF(EN35="NA",0,IF(AND(EN35&gt;0.5,EN35&lt;=0.6),1,0))</f>
        <v>0</v>
      </c>
      <c r="EO135" s="119">
        <f>IF(EO35="NA",0,IF(AND(EO35&gt;0.5,EO35&lt;=0.6),1,0))</f>
        <v>0</v>
      </c>
      <c r="EP135" s="119">
        <f>IF(EP35="NA",0,IF(AND(EP35&gt;0.5,EP35&lt;=0.6),1,0))</f>
        <v>0</v>
      </c>
      <c r="EQ135" s="119">
        <f t="shared" ref="EQ135:EW135" si="1215">IF(EQ35="NA",0,IF(AND(EQ35&gt;0.5,EQ35&lt;=0.6),1,0))</f>
        <v>0</v>
      </c>
      <c r="ER135" s="119">
        <f t="shared" si="1215"/>
        <v>0</v>
      </c>
      <c r="ES135" s="119">
        <f t="shared" si="1215"/>
        <v>0</v>
      </c>
      <c r="ET135" s="119">
        <f t="shared" si="1215"/>
        <v>0</v>
      </c>
      <c r="EU135" s="119">
        <f t="shared" si="1215"/>
        <v>0</v>
      </c>
      <c r="EV135" s="119">
        <f t="shared" si="1215"/>
        <v>0</v>
      </c>
      <c r="EW135" s="119">
        <f t="shared" si="1215"/>
        <v>0</v>
      </c>
      <c r="EX135" s="42" t="s">
        <v>29</v>
      </c>
      <c r="EY135" s="119">
        <f t="shared" ref="EY135:EZ135" si="1216">IF(EY35="NA",0,IF(AND(EY35&gt;0.5,EY35&lt;=0.6),1,0))</f>
        <v>0</v>
      </c>
      <c r="EZ135" s="119">
        <f t="shared" si="1216"/>
        <v>0</v>
      </c>
      <c r="FA135" s="41"/>
      <c r="FB135" s="10"/>
      <c r="FC135" s="10"/>
      <c r="FD135" s="10"/>
      <c r="FE135" s="10"/>
      <c r="FF135" s="10"/>
      <c r="FG135" s="10"/>
      <c r="FH135" s="10"/>
      <c r="FI135" s="50"/>
      <c r="FJ135" s="10"/>
      <c r="FK135" s="10"/>
      <c r="FL135" s="10"/>
      <c r="FT135" s="50"/>
      <c r="FU135" s="10"/>
      <c r="FV135" s="10"/>
      <c r="FW135" s="10"/>
    </row>
    <row r="136" spans="1:179" x14ac:dyDescent="0.2">
      <c r="A136" s="42" t="s">
        <v>30</v>
      </c>
      <c r="B136" s="9">
        <f>IF(B36="NA",0,IF(AND(B36&gt;1.31,B36&lt;=1.4),1,0))</f>
        <v>0</v>
      </c>
      <c r="C136" s="9">
        <f t="shared" ref="C136:K136" si="1217">IF(C36="NA",0,IF(AND(C36&gt;1.31,C36&lt;=1.4),1,0))</f>
        <v>0</v>
      </c>
      <c r="D136" s="9">
        <f t="shared" si="1217"/>
        <v>0</v>
      </c>
      <c r="E136" s="9">
        <f t="shared" si="1217"/>
        <v>0</v>
      </c>
      <c r="F136" s="9">
        <f t="shared" si="1217"/>
        <v>0</v>
      </c>
      <c r="G136" s="9">
        <f t="shared" si="1217"/>
        <v>0</v>
      </c>
      <c r="H136" s="9">
        <f t="shared" si="1217"/>
        <v>0</v>
      </c>
      <c r="I136" s="9">
        <f t="shared" si="1217"/>
        <v>0</v>
      </c>
      <c r="J136" s="9">
        <f t="shared" si="1217"/>
        <v>0</v>
      </c>
      <c r="K136" s="9">
        <f t="shared" si="1217"/>
        <v>0</v>
      </c>
      <c r="L136" s="42" t="s">
        <v>30</v>
      </c>
      <c r="M136" s="9">
        <f>IF(M36="NA",0,IF(AND(M36&gt;1.31,M36&lt;=1.4),1,0))</f>
        <v>0</v>
      </c>
      <c r="N136" s="9">
        <f t="shared" ref="N136:U136" si="1218">IF(N36="NA",0,IF(AND(N36&gt;1.31,N36&lt;=1.4),1,0))</f>
        <v>0</v>
      </c>
      <c r="O136" s="9">
        <f t="shared" si="1218"/>
        <v>0</v>
      </c>
      <c r="P136" s="9">
        <f t="shared" si="1218"/>
        <v>0</v>
      </c>
      <c r="Q136" s="9">
        <f t="shared" si="1218"/>
        <v>0</v>
      </c>
      <c r="R136" s="9">
        <f t="shared" si="1218"/>
        <v>0</v>
      </c>
      <c r="S136" s="9">
        <f t="shared" si="1218"/>
        <v>0</v>
      </c>
      <c r="T136" s="9">
        <f t="shared" si="1218"/>
        <v>0</v>
      </c>
      <c r="U136" s="9">
        <f t="shared" si="1218"/>
        <v>0</v>
      </c>
      <c r="V136" s="42" t="s">
        <v>30</v>
      </c>
      <c r="W136" s="9">
        <f>IF(W36="NA",0,IF(AND(W36&gt;1.31,W36&lt;=1.4),1,0))</f>
        <v>0</v>
      </c>
      <c r="X136" s="9">
        <f t="shared" ref="X136:AE136" si="1219">IF(X36="NA",0,IF(AND(X36&gt;1.31,X36&lt;=1.4),1,0))</f>
        <v>0</v>
      </c>
      <c r="Y136" s="9">
        <f t="shared" si="1219"/>
        <v>0</v>
      </c>
      <c r="Z136" s="9">
        <f t="shared" si="1219"/>
        <v>0</v>
      </c>
      <c r="AA136" s="9">
        <f t="shared" si="1219"/>
        <v>0</v>
      </c>
      <c r="AB136" s="9">
        <f t="shared" si="1219"/>
        <v>0</v>
      </c>
      <c r="AC136" s="9">
        <f t="shared" si="1219"/>
        <v>0</v>
      </c>
      <c r="AD136" s="9">
        <f t="shared" si="1219"/>
        <v>0</v>
      </c>
      <c r="AE136" s="9">
        <f t="shared" si="1219"/>
        <v>0</v>
      </c>
      <c r="AF136" s="9">
        <f t="shared" ref="AF136" si="1220">IF(AF36="NA",0,IF(AND(AF36&gt;1.31,AF36&lt;=1.4),1,0))</f>
        <v>0</v>
      </c>
      <c r="AG136" s="42" t="s">
        <v>30</v>
      </c>
      <c r="AH136" s="9">
        <f>IF(AH36="NA",0,IF(AND(AH36&gt;1.31,AH36&lt;=1.4),1,0))</f>
        <v>0</v>
      </c>
      <c r="AI136" s="9">
        <f t="shared" ref="AI136:AP136" si="1221">IF(AI36="NA",0,IF(AND(AI36&gt;1.31,AI36&lt;=1.4),1,0))</f>
        <v>0</v>
      </c>
      <c r="AJ136" s="9">
        <f t="shared" si="1221"/>
        <v>0</v>
      </c>
      <c r="AK136" s="9">
        <f t="shared" si="1221"/>
        <v>0</v>
      </c>
      <c r="AL136" s="9">
        <f t="shared" si="1221"/>
        <v>0</v>
      </c>
      <c r="AM136" s="9">
        <f t="shared" si="1221"/>
        <v>0</v>
      </c>
      <c r="AN136" s="9">
        <f t="shared" si="1221"/>
        <v>0</v>
      </c>
      <c r="AO136" s="9">
        <f t="shared" si="1221"/>
        <v>0</v>
      </c>
      <c r="AP136" s="9">
        <f t="shared" si="1221"/>
        <v>0</v>
      </c>
      <c r="AQ136" s="9">
        <f t="shared" ref="AQ136" si="1222">IF(AQ36="NA",0,IF(AND(AQ36&gt;1.31,AQ36&lt;=1.4),1,0))</f>
        <v>0</v>
      </c>
      <c r="AR136" s="42" t="s">
        <v>30</v>
      </c>
      <c r="AS136" s="9">
        <f>IF(AS36="NA",0,IF(AND(AS36&gt;1.31,AS36&lt;=1.4),1,0))</f>
        <v>0</v>
      </c>
      <c r="AT136" s="9">
        <f t="shared" ref="AT136:BA136" si="1223">IF(AT36="NA",0,IF(AND(AT36&gt;1.31,AT36&lt;=1.4),1,0))</f>
        <v>0</v>
      </c>
      <c r="AU136" s="9">
        <f t="shared" si="1223"/>
        <v>0</v>
      </c>
      <c r="AV136" s="9">
        <f t="shared" si="1223"/>
        <v>0</v>
      </c>
      <c r="AW136" s="9">
        <f t="shared" si="1223"/>
        <v>0</v>
      </c>
      <c r="AX136" s="9">
        <f t="shared" si="1223"/>
        <v>0</v>
      </c>
      <c r="AY136" s="9">
        <f t="shared" si="1223"/>
        <v>0</v>
      </c>
      <c r="AZ136" s="9">
        <f t="shared" si="1223"/>
        <v>0</v>
      </c>
      <c r="BA136" s="9">
        <f t="shared" si="1223"/>
        <v>0</v>
      </c>
      <c r="BB136" s="9">
        <f t="shared" ref="BB136" si="1224">IF(BB36="NA",0,IF(AND(BB36&gt;1.31,BB36&lt;=1.4),1,0))</f>
        <v>0</v>
      </c>
      <c r="BC136" s="42" t="s">
        <v>30</v>
      </c>
      <c r="BD136" s="9">
        <f>IF(BD36="NA",0,IF(AND(BD36&gt;1.31,BD36&lt;=1.4),1,0))</f>
        <v>0</v>
      </c>
      <c r="BE136" s="9">
        <f t="shared" ref="BE136:BL136" si="1225">IF(BE36="NA",0,IF(AND(BE36&gt;1.31,BE36&lt;=1.4),1,0))</f>
        <v>0</v>
      </c>
      <c r="BF136" s="9">
        <f t="shared" si="1225"/>
        <v>0</v>
      </c>
      <c r="BG136" s="9">
        <f t="shared" si="1225"/>
        <v>0</v>
      </c>
      <c r="BH136" s="9">
        <f t="shared" si="1225"/>
        <v>0</v>
      </c>
      <c r="BI136" s="9">
        <f t="shared" si="1225"/>
        <v>0</v>
      </c>
      <c r="BJ136" s="9">
        <f t="shared" si="1225"/>
        <v>0</v>
      </c>
      <c r="BK136" s="9">
        <f t="shared" si="1225"/>
        <v>0</v>
      </c>
      <c r="BL136" s="9">
        <f t="shared" si="1225"/>
        <v>0</v>
      </c>
      <c r="BM136" s="9">
        <f t="shared" ref="BM136" si="1226">IF(BM36="NA",0,IF(AND(BM36&gt;1.31,BM36&lt;=1.4),1,0))</f>
        <v>0</v>
      </c>
      <c r="BN136" s="42" t="s">
        <v>30</v>
      </c>
      <c r="BO136" s="9">
        <f>IF(BM36="NA",0,IF(AND(BM36&gt;1.31,BM36&lt;=1.4),1,0))</f>
        <v>0</v>
      </c>
      <c r="BP136" s="9">
        <f t="shared" ref="BP136:BW136" si="1227">IF(BP36="NA",0,IF(AND(BP36&gt;1.31,BP36&lt;=1.4),1,0))</f>
        <v>0</v>
      </c>
      <c r="BQ136" s="9">
        <f t="shared" si="1227"/>
        <v>0</v>
      </c>
      <c r="BR136" s="9">
        <f t="shared" si="1227"/>
        <v>0</v>
      </c>
      <c r="BS136" s="9">
        <f t="shared" si="1227"/>
        <v>0</v>
      </c>
      <c r="BT136" s="9">
        <f t="shared" si="1227"/>
        <v>0</v>
      </c>
      <c r="BU136" s="9">
        <f t="shared" si="1227"/>
        <v>0</v>
      </c>
      <c r="BV136" s="9">
        <f t="shared" si="1227"/>
        <v>0</v>
      </c>
      <c r="BW136" s="9">
        <f t="shared" si="1227"/>
        <v>0</v>
      </c>
      <c r="BX136" s="9">
        <f t="shared" ref="BX136" si="1228">IF(BX36="NA",0,IF(AND(BX36&gt;1.31,BX36&lt;=1.4),1,0))</f>
        <v>0</v>
      </c>
      <c r="BY136" s="42" t="s">
        <v>30</v>
      </c>
      <c r="BZ136" s="9">
        <f>IF(BX36="NA",0,IF(AND(BX36&gt;1.31,BX36&lt;=1.4),1,0))</f>
        <v>0</v>
      </c>
      <c r="CA136" s="9">
        <f t="shared" ref="CA136:CG136" si="1229">IF(CA36="NA",0,IF(AND(CA36&gt;1.31,CA36&lt;=1.4),1,0))</f>
        <v>0</v>
      </c>
      <c r="CB136" s="9">
        <f t="shared" si="1229"/>
        <v>0</v>
      </c>
      <c r="CC136" s="9">
        <f t="shared" si="1229"/>
        <v>0</v>
      </c>
      <c r="CD136" s="9">
        <f t="shared" si="1229"/>
        <v>0</v>
      </c>
      <c r="CE136" s="9">
        <f t="shared" si="1229"/>
        <v>0</v>
      </c>
      <c r="CF136" s="9">
        <f t="shared" si="1229"/>
        <v>0</v>
      </c>
      <c r="CG136" s="9">
        <f t="shared" si="1229"/>
        <v>0</v>
      </c>
      <c r="CH136" s="9">
        <f t="shared" ref="CH136:CI136" si="1230">IF(CH36="NA",0,IF(AND(CH36&gt;1.31,CH36&lt;=1.4),1,0))</f>
        <v>0</v>
      </c>
      <c r="CI136" s="9">
        <f t="shared" si="1230"/>
        <v>0</v>
      </c>
      <c r="CJ136" s="42" t="s">
        <v>30</v>
      </c>
      <c r="CK136" s="9">
        <f>IF(CH36="NA",0,IF(AND(CH36&gt;1.31,CH36&lt;=1.4),1,0))</f>
        <v>0</v>
      </c>
      <c r="CL136" s="9">
        <f>IF(CI36="NA",0,IF(AND(CI36&gt;1.31,CI36&lt;=1.4),1,0))</f>
        <v>0</v>
      </c>
      <c r="CM136" s="9">
        <f t="shared" ref="CM136:CR136" si="1231">IF(CM36="NA",0,IF(AND(CM36&gt;1.31,CM36&lt;=1.4),1,0))</f>
        <v>0</v>
      </c>
      <c r="CN136" s="9">
        <f t="shared" si="1231"/>
        <v>0</v>
      </c>
      <c r="CO136" s="9">
        <f t="shared" si="1231"/>
        <v>0</v>
      </c>
      <c r="CP136" s="9">
        <f t="shared" si="1231"/>
        <v>0</v>
      </c>
      <c r="CQ136" s="9">
        <f t="shared" si="1231"/>
        <v>0</v>
      </c>
      <c r="CR136" s="9">
        <f t="shared" si="1231"/>
        <v>0</v>
      </c>
      <c r="CS136" s="9">
        <f t="shared" ref="CS136:CT136" si="1232">IF(CS36="NA",0,IF(AND(CS36&gt;1.31,CS36&lt;=1.4),1,0))</f>
        <v>0</v>
      </c>
      <c r="CT136" s="9">
        <f t="shared" si="1232"/>
        <v>0</v>
      </c>
      <c r="CU136" s="42" t="s">
        <v>30</v>
      </c>
      <c r="CV136" s="9">
        <f>IF(CS36="NA",0,IF(AND(CS36&gt;1.31,CS36&lt;=1.4),1,0))</f>
        <v>0</v>
      </c>
      <c r="CW136" s="9">
        <f>IF(CT36="NA",0,IF(AND(CT36&gt;1.31,CT36&lt;=1.4),1,0))</f>
        <v>0</v>
      </c>
      <c r="CX136" s="9">
        <f t="shared" ref="CX136:DC136" si="1233">IF(CX36="NA",0,IF(AND(CX36&gt;1.31,CX36&lt;=1.4),1,0))</f>
        <v>0</v>
      </c>
      <c r="CY136" s="9">
        <f t="shared" si="1233"/>
        <v>0</v>
      </c>
      <c r="CZ136" s="9">
        <f t="shared" si="1233"/>
        <v>0</v>
      </c>
      <c r="DA136" s="9">
        <f t="shared" si="1233"/>
        <v>0</v>
      </c>
      <c r="DB136" s="9">
        <f t="shared" si="1233"/>
        <v>0</v>
      </c>
      <c r="DC136" s="9">
        <f t="shared" si="1233"/>
        <v>0</v>
      </c>
      <c r="DD136" s="9">
        <f t="shared" ref="DD136:DE136" si="1234">IF(DD36="NA",0,IF(AND(DD36&gt;1.31,DD36&lt;=1.4),1,0))</f>
        <v>0</v>
      </c>
      <c r="DE136" s="9">
        <f t="shared" si="1234"/>
        <v>0</v>
      </c>
      <c r="DF136" s="42" t="s">
        <v>30</v>
      </c>
      <c r="DG136" s="9">
        <f>IF(DD36="NA",0,IF(AND(DD36&gt;1.31,DD36&lt;=1.4),1,0))</f>
        <v>0</v>
      </c>
      <c r="DH136" s="9">
        <f>IF(DH36="NA",0,IF(AND(DH36&gt;1.31,DH36&lt;=1.4),1,0))</f>
        <v>0</v>
      </c>
      <c r="DI136" s="9">
        <f>IF(DI36="NA",0,IF(AND(DI36&gt;1.31,DI36&lt;=1.4),1,0))</f>
        <v>0</v>
      </c>
      <c r="DJ136" s="9">
        <f t="shared" ref="DJ136:DP136" si="1235">IF(DJ36="NA",0,IF(AND(DJ36&gt;1.31,DJ36&lt;=1.4),1,0))</f>
        <v>0</v>
      </c>
      <c r="DK136" s="9">
        <f t="shared" si="1235"/>
        <v>0</v>
      </c>
      <c r="DL136" s="9">
        <f t="shared" si="1235"/>
        <v>0</v>
      </c>
      <c r="DM136" s="9">
        <f t="shared" si="1235"/>
        <v>0</v>
      </c>
      <c r="DN136" s="9">
        <f t="shared" si="1235"/>
        <v>0</v>
      </c>
      <c r="DO136" s="9">
        <f t="shared" si="1235"/>
        <v>0</v>
      </c>
      <c r="DP136" s="9">
        <f t="shared" si="1235"/>
        <v>0</v>
      </c>
      <c r="DQ136" s="42" t="s">
        <v>30</v>
      </c>
      <c r="DR136" s="9">
        <f>IF(DR36="NA",0,IF(AND(DR36&gt;1.31,DR36&lt;=1.4),1,0))</f>
        <v>0</v>
      </c>
      <c r="DS136" s="9">
        <f t="shared" ref="DS136:EA136" si="1236">IF(DS36="NA",0,IF(AND(DS36&gt;1.31,DS36&lt;=1.4),1,0))</f>
        <v>0</v>
      </c>
      <c r="DT136" s="9">
        <f t="shared" si="1236"/>
        <v>0</v>
      </c>
      <c r="DU136" s="9">
        <f t="shared" si="1236"/>
        <v>0</v>
      </c>
      <c r="DV136" s="9">
        <f t="shared" si="1236"/>
        <v>0</v>
      </c>
      <c r="DW136" s="9">
        <f t="shared" si="1236"/>
        <v>0</v>
      </c>
      <c r="DX136" s="9">
        <f t="shared" si="1236"/>
        <v>0</v>
      </c>
      <c r="DY136" s="9">
        <f t="shared" si="1236"/>
        <v>0</v>
      </c>
      <c r="DZ136" s="9">
        <f t="shared" si="1236"/>
        <v>0</v>
      </c>
      <c r="EA136" s="9">
        <f t="shared" si="1236"/>
        <v>0</v>
      </c>
      <c r="EB136" s="42" t="s">
        <v>30</v>
      </c>
      <c r="EC136" s="119">
        <f>IF(EC36="NA",0,IF(AND(EC36&gt;1.31,EC36&lt;=1.4),1,0))</f>
        <v>0</v>
      </c>
      <c r="ED136" s="119">
        <f>IF(ED36="NA",0,IF(AND(ED36&gt;1.31,ED36&lt;=1.4),1,0))</f>
        <v>0</v>
      </c>
      <c r="EE136" s="119">
        <f t="shared" ref="EE136:EK136" si="1237">IF(EE36="NA",0,IF(AND(EE36&gt;1.31,EE36&lt;=1.4),1,0))</f>
        <v>0</v>
      </c>
      <c r="EF136" s="119">
        <f t="shared" si="1237"/>
        <v>0</v>
      </c>
      <c r="EG136" s="119">
        <f t="shared" si="1237"/>
        <v>0</v>
      </c>
      <c r="EH136" s="119">
        <f t="shared" si="1237"/>
        <v>0</v>
      </c>
      <c r="EI136" s="119">
        <f t="shared" si="1237"/>
        <v>0</v>
      </c>
      <c r="EJ136" s="119">
        <f t="shared" si="1237"/>
        <v>0</v>
      </c>
      <c r="EK136" s="119">
        <f t="shared" si="1237"/>
        <v>0</v>
      </c>
      <c r="EL136" s="119">
        <f>IF(EL36="NA",0,IF(AND(EL36&gt;1.31,EL36&lt;=1.4),1,0))</f>
        <v>0</v>
      </c>
      <c r="EM136" s="42" t="s">
        <v>30</v>
      </c>
      <c r="EN136" s="119">
        <f>IF(EN36="NA",0,IF(AND(EN36&gt;1.31,EN36&lt;=1.4),1,0))</f>
        <v>0</v>
      </c>
      <c r="EO136" s="119">
        <f>IF(EO36="NA",0,IF(AND(EO36&gt;1.31,EO36&lt;=1.4),1,0))</f>
        <v>0</v>
      </c>
      <c r="EP136" s="119">
        <f>IF(EP36="NA",0,IF(AND(EP36&gt;1.31,EP36&lt;=1.4),1,0))</f>
        <v>0</v>
      </c>
      <c r="EQ136" s="119">
        <f t="shared" ref="EQ136:EW136" si="1238">IF(EQ36="NA",0,IF(AND(EQ36&gt;1.31,EQ36&lt;=1.4),1,0))</f>
        <v>0</v>
      </c>
      <c r="ER136" s="119">
        <f t="shared" si="1238"/>
        <v>0</v>
      </c>
      <c r="ES136" s="119">
        <f t="shared" si="1238"/>
        <v>0</v>
      </c>
      <c r="ET136" s="119">
        <f t="shared" si="1238"/>
        <v>0</v>
      </c>
      <c r="EU136" s="119">
        <f t="shared" si="1238"/>
        <v>0</v>
      </c>
      <c r="EV136" s="119">
        <f t="shared" si="1238"/>
        <v>0</v>
      </c>
      <c r="EW136" s="119">
        <f t="shared" si="1238"/>
        <v>0</v>
      </c>
      <c r="EX136" s="42" t="s">
        <v>30</v>
      </c>
      <c r="EY136" s="119">
        <f t="shared" ref="EY136:EZ136" si="1239">IF(EY36="NA",0,IF(AND(EY36&gt;1.31,EY36&lt;=1.4),1,0))</f>
        <v>0</v>
      </c>
      <c r="EZ136" s="119">
        <f t="shared" si="1239"/>
        <v>0</v>
      </c>
      <c r="FA136" s="41"/>
      <c r="FB136" s="10"/>
      <c r="FC136" s="10"/>
      <c r="FD136" s="10"/>
      <c r="FE136" s="10"/>
      <c r="FF136" s="10"/>
      <c r="FG136" s="10"/>
      <c r="FH136" s="10"/>
      <c r="FI136" s="50"/>
      <c r="FJ136" s="10"/>
      <c r="FK136" s="10"/>
      <c r="FL136" s="10"/>
      <c r="FT136" s="50"/>
      <c r="FU136" s="10"/>
      <c r="FV136" s="10"/>
      <c r="FW136" s="10"/>
    </row>
    <row r="137" spans="1:179" x14ac:dyDescent="0.2">
      <c r="A137" s="42" t="s">
        <v>31</v>
      </c>
      <c r="B137" s="9">
        <f>IF(B37="NA",0,IF(B37="RAISED",0,IF(AND(B37&gt;0.31,B37&lt;=0.4),1,0)))</f>
        <v>0</v>
      </c>
      <c r="C137" s="9">
        <f t="shared" ref="C137:K137" si="1240">IF(C37="NA",0,IF(C37="RAISED",0,IF(AND(C37&gt;0.31,C37&lt;=0.4),1,0)))</f>
        <v>0</v>
      </c>
      <c r="D137" s="9">
        <f t="shared" si="1240"/>
        <v>0</v>
      </c>
      <c r="E137" s="9">
        <f t="shared" si="1240"/>
        <v>0</v>
      </c>
      <c r="F137" s="9">
        <f t="shared" si="1240"/>
        <v>0</v>
      </c>
      <c r="G137" s="9">
        <f t="shared" si="1240"/>
        <v>0</v>
      </c>
      <c r="H137" s="9">
        <f t="shared" si="1240"/>
        <v>0</v>
      </c>
      <c r="I137" s="9">
        <f t="shared" si="1240"/>
        <v>0</v>
      </c>
      <c r="J137" s="9">
        <f t="shared" si="1240"/>
        <v>0</v>
      </c>
      <c r="K137" s="9">
        <f t="shared" si="1240"/>
        <v>0</v>
      </c>
      <c r="L137" s="42" t="s">
        <v>31</v>
      </c>
      <c r="M137" s="9">
        <f>IF(M37="NA",0,IF(M37="RAISED",0,IF(AND(M37&gt;0.31,M37&lt;=0.4),1,0)))</f>
        <v>0</v>
      </c>
      <c r="N137" s="9">
        <f t="shared" ref="N137:U137" si="1241">IF(N37="NA",0,IF(N37="RAISED",0,IF(AND(N37&gt;0.31,N37&lt;=0.4),1,0)))</f>
        <v>0</v>
      </c>
      <c r="O137" s="9">
        <f t="shared" si="1241"/>
        <v>0</v>
      </c>
      <c r="P137" s="9">
        <f t="shared" si="1241"/>
        <v>0</v>
      </c>
      <c r="Q137" s="9">
        <f t="shared" si="1241"/>
        <v>0</v>
      </c>
      <c r="R137" s="9">
        <f t="shared" si="1241"/>
        <v>0</v>
      </c>
      <c r="S137" s="9">
        <f t="shared" si="1241"/>
        <v>0</v>
      </c>
      <c r="T137" s="9">
        <f t="shared" si="1241"/>
        <v>0</v>
      </c>
      <c r="U137" s="9">
        <f t="shared" si="1241"/>
        <v>0</v>
      </c>
      <c r="V137" s="42" t="s">
        <v>31</v>
      </c>
      <c r="W137" s="9">
        <f>IF(W37="NA",0,IF(W37="RAISED",0,IF(AND(W37&gt;0.31,W37&lt;=0.4),1,0)))</f>
        <v>0</v>
      </c>
      <c r="X137" s="9">
        <f t="shared" ref="X137:AE137" si="1242">IF(X37="NA",0,IF(X37="RAISED",0,IF(AND(X37&gt;0.31,X37&lt;=0.4),1,0)))</f>
        <v>0</v>
      </c>
      <c r="Y137" s="9">
        <f t="shared" si="1242"/>
        <v>0</v>
      </c>
      <c r="Z137" s="9">
        <f t="shared" si="1242"/>
        <v>0</v>
      </c>
      <c r="AA137" s="9">
        <f t="shared" si="1242"/>
        <v>0</v>
      </c>
      <c r="AB137" s="9">
        <f t="shared" si="1242"/>
        <v>0</v>
      </c>
      <c r="AC137" s="9">
        <f t="shared" si="1242"/>
        <v>0</v>
      </c>
      <c r="AD137" s="9">
        <f t="shared" si="1242"/>
        <v>0</v>
      </c>
      <c r="AE137" s="9">
        <f t="shared" si="1242"/>
        <v>0</v>
      </c>
      <c r="AF137" s="9">
        <f t="shared" ref="AF137" si="1243">IF(AF37="NA",0,IF(AF37="RAISED",0,IF(AND(AF37&gt;0.31,AF37&lt;=0.4),1,0)))</f>
        <v>0</v>
      </c>
      <c r="AG137" s="42" t="s">
        <v>31</v>
      </c>
      <c r="AH137" s="9">
        <f>IF(AH37="NA",0,IF(AH37="RAISED",0,IF(AND(AH37&gt;0.31,AH37&lt;=0.4),1,0)))</f>
        <v>0</v>
      </c>
      <c r="AI137" s="9">
        <f t="shared" ref="AI137:AP137" si="1244">IF(AI37="NA",0,IF(AI37="RAISED",0,IF(AND(AI37&gt;0.31,AI37&lt;=0.4),1,0)))</f>
        <v>0</v>
      </c>
      <c r="AJ137" s="9">
        <f t="shared" si="1244"/>
        <v>0</v>
      </c>
      <c r="AK137" s="9">
        <f t="shared" si="1244"/>
        <v>0</v>
      </c>
      <c r="AL137" s="9">
        <f t="shared" si="1244"/>
        <v>0</v>
      </c>
      <c r="AM137" s="9">
        <f t="shared" si="1244"/>
        <v>0</v>
      </c>
      <c r="AN137" s="9">
        <f t="shared" si="1244"/>
        <v>0</v>
      </c>
      <c r="AO137" s="9">
        <f t="shared" si="1244"/>
        <v>0</v>
      </c>
      <c r="AP137" s="9">
        <f t="shared" si="1244"/>
        <v>0</v>
      </c>
      <c r="AQ137" s="9">
        <f t="shared" ref="AQ137" si="1245">IF(AQ37="NA",0,IF(AQ37="RAISED",0,IF(AND(AQ37&gt;0.31,AQ37&lt;=0.4),1,0)))</f>
        <v>0</v>
      </c>
      <c r="AR137" s="42" t="s">
        <v>31</v>
      </c>
      <c r="AS137" s="9">
        <f>IF(AS37="NA",0,IF(AS37="RAISED",0,IF(AND(AS37&gt;0.31,AS37&lt;=0.4),1,0)))</f>
        <v>0</v>
      </c>
      <c r="AT137" s="9">
        <f t="shared" ref="AT137:BA137" si="1246">IF(AT37="NA",0,IF(AT37="RAISED",0,IF(AND(AT37&gt;0.31,AT37&lt;=0.4),1,0)))</f>
        <v>0</v>
      </c>
      <c r="AU137" s="9">
        <f t="shared" si="1246"/>
        <v>0</v>
      </c>
      <c r="AV137" s="9">
        <f t="shared" si="1246"/>
        <v>0</v>
      </c>
      <c r="AW137" s="9">
        <f t="shared" si="1246"/>
        <v>0</v>
      </c>
      <c r="AX137" s="9">
        <f t="shared" si="1246"/>
        <v>0</v>
      </c>
      <c r="AY137" s="9">
        <f t="shared" si="1246"/>
        <v>0</v>
      </c>
      <c r="AZ137" s="9">
        <f t="shared" si="1246"/>
        <v>0</v>
      </c>
      <c r="BA137" s="9">
        <f t="shared" si="1246"/>
        <v>0</v>
      </c>
      <c r="BB137" s="9">
        <f t="shared" ref="BB137" si="1247">IF(BB37="NA",0,IF(BB37="RAISED",0,IF(AND(BB37&gt;0.31,BB37&lt;=0.4),1,0)))</f>
        <v>0</v>
      </c>
      <c r="BC137" s="42" t="s">
        <v>31</v>
      </c>
      <c r="BD137" s="9">
        <f>IF(BD37="NA",0,IF(BD37="RAISED",0,IF(AND(BD37&gt;0.31,BD37&lt;=0.4),1,0)))</f>
        <v>0</v>
      </c>
      <c r="BE137" s="9">
        <f t="shared" ref="BE137:BL137" si="1248">IF(BE37="NA",0,IF(BE37="RAISED",0,IF(AND(BE37&gt;0.31,BE37&lt;=0.4),1,0)))</f>
        <v>0</v>
      </c>
      <c r="BF137" s="9">
        <f t="shared" si="1248"/>
        <v>0</v>
      </c>
      <c r="BG137" s="9">
        <f t="shared" si="1248"/>
        <v>0</v>
      </c>
      <c r="BH137" s="9">
        <f t="shared" si="1248"/>
        <v>0</v>
      </c>
      <c r="BI137" s="9">
        <f t="shared" si="1248"/>
        <v>0</v>
      </c>
      <c r="BJ137" s="9">
        <f t="shared" si="1248"/>
        <v>0</v>
      </c>
      <c r="BK137" s="9">
        <f t="shared" si="1248"/>
        <v>0</v>
      </c>
      <c r="BL137" s="9">
        <f t="shared" si="1248"/>
        <v>0</v>
      </c>
      <c r="BM137" s="9">
        <f t="shared" ref="BM137" si="1249">IF(BM37="NA",0,IF(BM37="RAISED",0,IF(AND(BM37&gt;0.31,BM37&lt;=0.4),1,0)))</f>
        <v>0</v>
      </c>
      <c r="BN137" s="42" t="s">
        <v>31</v>
      </c>
      <c r="BO137" s="9">
        <f>IF(BM37="NA",0,IF(BM37="RAISED",0,IF(AND(BM37&gt;0.31,BM37&lt;=0.4),1,0)))</f>
        <v>0</v>
      </c>
      <c r="BP137" s="9">
        <f t="shared" ref="BP137:BW137" si="1250">IF(BP37="NA",0,IF(BP37="RAISED",0,IF(AND(BP37&gt;0.31,BP37&lt;=0.4),1,0)))</f>
        <v>0</v>
      </c>
      <c r="BQ137" s="9">
        <f t="shared" si="1250"/>
        <v>0</v>
      </c>
      <c r="BR137" s="9">
        <f t="shared" si="1250"/>
        <v>0</v>
      </c>
      <c r="BS137" s="9">
        <f t="shared" si="1250"/>
        <v>0</v>
      </c>
      <c r="BT137" s="9">
        <f t="shared" si="1250"/>
        <v>0</v>
      </c>
      <c r="BU137" s="9">
        <f t="shared" si="1250"/>
        <v>0</v>
      </c>
      <c r="BV137" s="9">
        <f t="shared" si="1250"/>
        <v>0</v>
      </c>
      <c r="BW137" s="9">
        <f t="shared" si="1250"/>
        <v>0</v>
      </c>
      <c r="BX137" s="9">
        <f t="shared" ref="BX137" si="1251">IF(BX37="NA",0,IF(BX37="RAISED",0,IF(AND(BX37&gt;0.31,BX37&lt;=0.4),1,0)))</f>
        <v>0</v>
      </c>
      <c r="BY137" s="42" t="s">
        <v>31</v>
      </c>
      <c r="BZ137" s="9">
        <f>IF(BX37="NA",0,IF(BX37="RAISED",0,IF(AND(BX37&gt;0.31,BX37&lt;=0.4),1,0)))</f>
        <v>0</v>
      </c>
      <c r="CA137" s="9">
        <f t="shared" ref="CA137:CG137" si="1252">IF(CA37="NA",0,IF(CA37="RAISED",0,IF(AND(CA37&gt;0.31,CA37&lt;=0.4),1,0)))</f>
        <v>0</v>
      </c>
      <c r="CB137" s="9">
        <f t="shared" si="1252"/>
        <v>0</v>
      </c>
      <c r="CC137" s="9">
        <f t="shared" si="1252"/>
        <v>0</v>
      </c>
      <c r="CD137" s="9">
        <f t="shared" si="1252"/>
        <v>0</v>
      </c>
      <c r="CE137" s="9">
        <f t="shared" si="1252"/>
        <v>0</v>
      </c>
      <c r="CF137" s="9">
        <f t="shared" si="1252"/>
        <v>0</v>
      </c>
      <c r="CG137" s="9">
        <f t="shared" si="1252"/>
        <v>0</v>
      </c>
      <c r="CH137" s="9">
        <f t="shared" ref="CH137:CI137" si="1253">IF(CH37="NA",0,IF(CH37="RAISED",0,IF(AND(CH37&gt;0.31,CH37&lt;=0.4),1,0)))</f>
        <v>0</v>
      </c>
      <c r="CI137" s="9">
        <f t="shared" si="1253"/>
        <v>0</v>
      </c>
      <c r="CJ137" s="42" t="s">
        <v>31</v>
      </c>
      <c r="CK137" s="9">
        <f>IF(CH37="NA",0,IF(CH37="RAISED",0,IF(AND(CH37&gt;0.31,CH37&lt;=0.4),1,0)))</f>
        <v>0</v>
      </c>
      <c r="CL137" s="9">
        <f>IF(CI37="NA",0,IF(CI37="RAISED",0,IF(AND(CI37&gt;0.31,CI37&lt;=0.4),1,0)))</f>
        <v>0</v>
      </c>
      <c r="CM137" s="9">
        <f t="shared" ref="CM137:CR137" si="1254">IF(CM37="NA",0,IF(CM37="RAISED",0,IF(AND(CM37&gt;0.31,CM37&lt;=0.4),1,0)))</f>
        <v>0</v>
      </c>
      <c r="CN137" s="9">
        <f t="shared" si="1254"/>
        <v>0</v>
      </c>
      <c r="CO137" s="9">
        <f t="shared" si="1254"/>
        <v>0</v>
      </c>
      <c r="CP137" s="9">
        <f t="shared" si="1254"/>
        <v>0</v>
      </c>
      <c r="CQ137" s="9">
        <f t="shared" si="1254"/>
        <v>0</v>
      </c>
      <c r="CR137" s="9">
        <f t="shared" si="1254"/>
        <v>0</v>
      </c>
      <c r="CS137" s="9">
        <f t="shared" ref="CS137:CT137" si="1255">IF(CS37="NA",0,IF(CS37="RAISED",0,IF(AND(CS37&gt;0.31,CS37&lt;=0.4),1,0)))</f>
        <v>0</v>
      </c>
      <c r="CT137" s="9">
        <f t="shared" si="1255"/>
        <v>0</v>
      </c>
      <c r="CU137" s="42" t="s">
        <v>31</v>
      </c>
      <c r="CV137" s="9">
        <f>IF(CS37="NA",0,IF(CS37="RAISED",0,IF(AND(CS37&gt;0.31,CS37&lt;=0.4),1,0)))</f>
        <v>0</v>
      </c>
      <c r="CW137" s="9">
        <f>IF(CT37="NA",0,IF(CT37="RAISED",0,IF(AND(CT37&gt;0.31,CT37&lt;=0.4),1,0)))</f>
        <v>0</v>
      </c>
      <c r="CX137" s="9">
        <f t="shared" ref="CX137:DC137" si="1256">IF(CX37="NA",0,IF(CX37="RAISED",0,IF(AND(CX37&gt;0.31,CX37&lt;=0.4),1,0)))</f>
        <v>0</v>
      </c>
      <c r="CY137" s="9">
        <f t="shared" si="1256"/>
        <v>0</v>
      </c>
      <c r="CZ137" s="9">
        <f t="shared" si="1256"/>
        <v>0</v>
      </c>
      <c r="DA137" s="9">
        <f t="shared" si="1256"/>
        <v>0</v>
      </c>
      <c r="DB137" s="9">
        <f t="shared" si="1256"/>
        <v>0</v>
      </c>
      <c r="DC137" s="9">
        <f t="shared" si="1256"/>
        <v>0</v>
      </c>
      <c r="DD137" s="9">
        <f t="shared" ref="DD137:DE137" si="1257">IF(DD37="NA",0,IF(DD37="RAISED",0,IF(AND(DD37&gt;0.31,DD37&lt;=0.4),1,0)))</f>
        <v>0</v>
      </c>
      <c r="DE137" s="9">
        <f t="shared" si="1257"/>
        <v>0</v>
      </c>
      <c r="DF137" s="42" t="s">
        <v>31</v>
      </c>
      <c r="DG137" s="9">
        <f>IF(DD37="NA",0,IF(DD37="RAISED",0,IF(AND(DD37&gt;0.31,DD37&lt;=0.4),1,0)))</f>
        <v>0</v>
      </c>
      <c r="DH137" s="9">
        <f>IF(DH37="NA",0,IF(DH37="RAISED",0,IF(AND(DH37&gt;0.31,DH37&lt;=0.4),1,0)))</f>
        <v>0</v>
      </c>
      <c r="DI137" s="9">
        <f>IF(DI37="NA",0,IF(DI37="RAISED",0,IF(AND(DI37&gt;0.31,DI37&lt;=0.4),1,0)))</f>
        <v>0</v>
      </c>
      <c r="DJ137" s="9">
        <f t="shared" ref="DJ137:DP137" si="1258">IF(DJ37="NA",0,IF(DJ37="RAISED",0,IF(AND(DJ37&gt;0.31,DJ37&lt;=0.4),1,0)))</f>
        <v>0</v>
      </c>
      <c r="DK137" s="9">
        <f t="shared" si="1258"/>
        <v>0</v>
      </c>
      <c r="DL137" s="9">
        <f t="shared" si="1258"/>
        <v>0</v>
      </c>
      <c r="DM137" s="9">
        <f t="shared" si="1258"/>
        <v>0</v>
      </c>
      <c r="DN137" s="9">
        <f t="shared" si="1258"/>
        <v>0</v>
      </c>
      <c r="DO137" s="9">
        <f t="shared" si="1258"/>
        <v>0</v>
      </c>
      <c r="DP137" s="9">
        <f t="shared" si="1258"/>
        <v>0</v>
      </c>
      <c r="DQ137" s="42" t="s">
        <v>31</v>
      </c>
      <c r="DR137" s="9">
        <f>IF(DR37="NA",0,IF(DR37="RAISED",0,IF(AND(DR37&gt;0.31,DR37&lt;=0.4),1,0)))</f>
        <v>0</v>
      </c>
      <c r="DS137" s="9">
        <f t="shared" ref="DS137:EA137" si="1259">IF(DS37="NA",0,IF(DS37="RAISED",0,IF(AND(DS37&gt;0.31,DS37&lt;=0.4),1,0)))</f>
        <v>0</v>
      </c>
      <c r="DT137" s="9">
        <f t="shared" si="1259"/>
        <v>0</v>
      </c>
      <c r="DU137" s="9">
        <f t="shared" si="1259"/>
        <v>0</v>
      </c>
      <c r="DV137" s="9">
        <f t="shared" si="1259"/>
        <v>0</v>
      </c>
      <c r="DW137" s="9">
        <f t="shared" si="1259"/>
        <v>0</v>
      </c>
      <c r="DX137" s="9">
        <f t="shared" si="1259"/>
        <v>0</v>
      </c>
      <c r="DY137" s="9">
        <f t="shared" si="1259"/>
        <v>0</v>
      </c>
      <c r="DZ137" s="9">
        <f t="shared" si="1259"/>
        <v>0</v>
      </c>
      <c r="EA137" s="9">
        <f t="shared" si="1259"/>
        <v>0</v>
      </c>
      <c r="EB137" s="42" t="s">
        <v>31</v>
      </c>
      <c r="EC137" s="119">
        <f>IF(EC37="NA",0,IF(EC37="RAISED",0,IF(AND(EC37&gt;0.31,EC37&lt;=0.4),1,0)))</f>
        <v>0</v>
      </c>
      <c r="ED137" s="119">
        <f>IF(ED37="NA",0,IF(ED37="RAISED",0,IF(AND(ED37&gt;0.31,ED37&lt;=0.4),1,0)))</f>
        <v>0</v>
      </c>
      <c r="EE137" s="119">
        <f t="shared" ref="EE137:EK137" si="1260">IF(EE37="NA",0,IF(EE37="RAISED",0,IF(AND(EE37&gt;0.31,EE37&lt;=0.4),1,0)))</f>
        <v>0</v>
      </c>
      <c r="EF137" s="119">
        <f t="shared" si="1260"/>
        <v>0</v>
      </c>
      <c r="EG137" s="119">
        <f t="shared" si="1260"/>
        <v>0</v>
      </c>
      <c r="EH137" s="119">
        <f t="shared" si="1260"/>
        <v>0</v>
      </c>
      <c r="EI137" s="119">
        <f t="shared" si="1260"/>
        <v>0</v>
      </c>
      <c r="EJ137" s="119">
        <f t="shared" si="1260"/>
        <v>0</v>
      </c>
      <c r="EK137" s="119">
        <f t="shared" si="1260"/>
        <v>0</v>
      </c>
      <c r="EL137" s="119">
        <f>IF(EL37="NA",0,IF(EL37="RAISED",0,IF(AND(EL37&gt;0.31,EL37&lt;=0.4),1,0)))</f>
        <v>0</v>
      </c>
      <c r="EM137" s="42" t="s">
        <v>31</v>
      </c>
      <c r="EN137" s="119">
        <f>IF(EN37="NA",0,IF(EN37="RAISED",0,IF(AND(EN37&gt;0.31,EN37&lt;=0.4),1,0)))</f>
        <v>0</v>
      </c>
      <c r="EO137" s="119">
        <f>IF(EO37="NA",0,IF(EO37="RAISED",0,IF(AND(EO37&gt;0.31,EO37&lt;=0.4),1,0)))</f>
        <v>0</v>
      </c>
      <c r="EP137" s="119">
        <f>IF(EP37="NA",0,IF(EP37="RAISED",0,IF(AND(EP37&gt;0.31,EP37&lt;=0.4),1,0)))</f>
        <v>0</v>
      </c>
      <c r="EQ137" s="119">
        <f t="shared" ref="EQ137:EW137" si="1261">IF(EQ37="NA",0,IF(EQ37="RAISED",0,IF(AND(EQ37&gt;0.31,EQ37&lt;=0.4),1,0)))</f>
        <v>0</v>
      </c>
      <c r="ER137" s="119">
        <f t="shared" si="1261"/>
        <v>0</v>
      </c>
      <c r="ES137" s="119">
        <f t="shared" si="1261"/>
        <v>0</v>
      </c>
      <c r="ET137" s="119">
        <f t="shared" si="1261"/>
        <v>0</v>
      </c>
      <c r="EU137" s="119">
        <f t="shared" si="1261"/>
        <v>0</v>
      </c>
      <c r="EV137" s="119">
        <f t="shared" si="1261"/>
        <v>0</v>
      </c>
      <c r="EW137" s="119">
        <f t="shared" si="1261"/>
        <v>0</v>
      </c>
      <c r="EX137" s="42" t="s">
        <v>31</v>
      </c>
      <c r="EY137" s="119">
        <f t="shared" ref="EY137:EZ137" si="1262">IF(EY37="NA",0,IF(EY37="RAISED",0,IF(AND(EY37&gt;0.31,EY37&lt;=0.4),1,0)))</f>
        <v>0</v>
      </c>
      <c r="EZ137" s="119">
        <f t="shared" si="1262"/>
        <v>0</v>
      </c>
      <c r="FA137" s="41"/>
      <c r="FB137" s="10"/>
      <c r="FC137" s="10"/>
      <c r="FD137" s="10"/>
      <c r="FE137" s="10"/>
      <c r="FF137" s="10"/>
      <c r="FG137" s="10"/>
      <c r="FH137" s="10"/>
      <c r="FI137" s="50"/>
      <c r="FJ137" s="10"/>
      <c r="FK137" s="10"/>
      <c r="FL137" s="10"/>
      <c r="FT137" s="50"/>
      <c r="FU137" s="10"/>
      <c r="FV137" s="10"/>
      <c r="FW137" s="10"/>
    </row>
    <row r="138" spans="1:179" x14ac:dyDescent="0.2">
      <c r="A138" s="40" t="s">
        <v>54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40" t="s">
        <v>54</v>
      </c>
      <c r="M138" s="38"/>
      <c r="N138" s="38"/>
      <c r="O138" s="38"/>
      <c r="P138" s="38"/>
      <c r="Q138" s="38"/>
      <c r="R138" s="38"/>
      <c r="S138" s="38"/>
      <c r="T138" s="38"/>
      <c r="U138" s="38"/>
      <c r="V138" s="40" t="s">
        <v>54</v>
      </c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40" t="s">
        <v>54</v>
      </c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40" t="s">
        <v>54</v>
      </c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40" t="s">
        <v>54</v>
      </c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40" t="s">
        <v>54</v>
      </c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40" t="s">
        <v>54</v>
      </c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40" t="s">
        <v>54</v>
      </c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40" t="s">
        <v>54</v>
      </c>
      <c r="CV138" s="38"/>
      <c r="CW138" s="38"/>
      <c r="CX138" s="38"/>
      <c r="CY138" s="38"/>
      <c r="CZ138" s="38"/>
      <c r="DA138" s="38"/>
      <c r="DB138" s="38"/>
      <c r="DC138" s="38"/>
      <c r="DD138" s="38"/>
      <c r="DE138" s="38"/>
      <c r="DF138" s="40" t="s">
        <v>54</v>
      </c>
      <c r="DG138" s="38"/>
      <c r="DH138" s="38"/>
      <c r="DI138" s="38"/>
      <c r="DJ138" s="38"/>
      <c r="DK138" s="38"/>
      <c r="DL138" s="38"/>
      <c r="DM138" s="38"/>
      <c r="DN138" s="38"/>
      <c r="DO138" s="38"/>
      <c r="DP138" s="38"/>
      <c r="DQ138" s="40" t="s">
        <v>54</v>
      </c>
      <c r="DR138" s="38"/>
      <c r="DS138" s="38"/>
      <c r="DT138" s="38"/>
      <c r="DU138" s="38"/>
      <c r="DV138" s="38"/>
      <c r="DW138" s="38"/>
      <c r="DX138" s="38"/>
      <c r="DY138" s="38"/>
      <c r="DZ138" s="38"/>
      <c r="EA138" s="38"/>
      <c r="EB138" s="40" t="s">
        <v>54</v>
      </c>
      <c r="EC138" s="126"/>
      <c r="ED138" s="126"/>
      <c r="EE138" s="126"/>
      <c r="EF138" s="126"/>
      <c r="EG138" s="126"/>
      <c r="EH138" s="126"/>
      <c r="EI138" s="126"/>
      <c r="EJ138" s="126"/>
      <c r="EK138" s="126"/>
      <c r="EL138" s="126"/>
      <c r="EM138" s="40" t="s">
        <v>54</v>
      </c>
      <c r="EN138" s="126"/>
      <c r="EO138" s="126"/>
      <c r="EP138" s="126"/>
      <c r="EQ138" s="126"/>
      <c r="ER138" s="126"/>
      <c r="ES138" s="126"/>
      <c r="ET138" s="126"/>
      <c r="EU138" s="126"/>
      <c r="EV138" s="126"/>
      <c r="EW138" s="126"/>
      <c r="EX138" s="40" t="s">
        <v>54</v>
      </c>
      <c r="EY138" s="126"/>
      <c r="EZ138" s="126"/>
      <c r="FA138" s="41"/>
      <c r="FB138" s="11"/>
      <c r="FC138" s="11"/>
      <c r="FD138" s="11"/>
      <c r="FE138" s="11"/>
      <c r="FF138" s="11"/>
      <c r="FG138" s="11"/>
      <c r="FH138" s="11"/>
      <c r="FI138" s="11"/>
      <c r="FJ138" s="11"/>
      <c r="FK138" s="11"/>
      <c r="FL138" s="11"/>
      <c r="FT138" s="11"/>
      <c r="FU138" s="10"/>
      <c r="FV138" s="10"/>
      <c r="FW138" s="10"/>
    </row>
    <row r="139" spans="1:179" x14ac:dyDescent="0.2">
      <c r="A139" s="42" t="s">
        <v>29</v>
      </c>
      <c r="B139" s="9">
        <f>IF(B35="NA",0,IF(AND(B35&gt;0.6,B35&lt;=0.7),1,0))</f>
        <v>0</v>
      </c>
      <c r="C139" s="9">
        <f t="shared" ref="C139:K139" si="1263">IF(C35="NA",0,IF(AND(C35&gt;0.6,C35&lt;=0.7),1,0))</f>
        <v>0</v>
      </c>
      <c r="D139" s="9">
        <f t="shared" si="1263"/>
        <v>0</v>
      </c>
      <c r="E139" s="9">
        <f t="shared" si="1263"/>
        <v>0</v>
      </c>
      <c r="F139" s="9">
        <f t="shared" si="1263"/>
        <v>0</v>
      </c>
      <c r="G139" s="9">
        <f t="shared" si="1263"/>
        <v>0</v>
      </c>
      <c r="H139" s="9">
        <f t="shared" si="1263"/>
        <v>0</v>
      </c>
      <c r="I139" s="9">
        <f t="shared" si="1263"/>
        <v>0</v>
      </c>
      <c r="J139" s="9">
        <f t="shared" si="1263"/>
        <v>0</v>
      </c>
      <c r="K139" s="9">
        <f t="shared" si="1263"/>
        <v>0</v>
      </c>
      <c r="L139" s="42" t="s">
        <v>29</v>
      </c>
      <c r="M139" s="9">
        <f>IF(M35="NA",0,IF(AND(M35&gt;0.6,M35&lt;=0.7),1,0))</f>
        <v>0</v>
      </c>
      <c r="N139" s="9">
        <f t="shared" ref="N139:U139" si="1264">IF(N35="NA",0,IF(AND(N35&gt;0.6,N35&lt;=0.7),1,0))</f>
        <v>0</v>
      </c>
      <c r="O139" s="9">
        <f t="shared" si="1264"/>
        <v>0</v>
      </c>
      <c r="P139" s="9">
        <f t="shared" si="1264"/>
        <v>0</v>
      </c>
      <c r="Q139" s="9">
        <f t="shared" si="1264"/>
        <v>0</v>
      </c>
      <c r="R139" s="9">
        <f t="shared" si="1264"/>
        <v>0</v>
      </c>
      <c r="S139" s="9">
        <f t="shared" si="1264"/>
        <v>0</v>
      </c>
      <c r="T139" s="9">
        <f t="shared" si="1264"/>
        <v>0</v>
      </c>
      <c r="U139" s="9">
        <f t="shared" si="1264"/>
        <v>0</v>
      </c>
      <c r="V139" s="42" t="s">
        <v>29</v>
      </c>
      <c r="W139" s="9">
        <f>IF(W35="NA",0,IF(AND(W35&gt;0.6,W35&lt;=0.7),1,0))</f>
        <v>0</v>
      </c>
      <c r="X139" s="9">
        <f t="shared" ref="X139:AE139" si="1265">IF(X35="NA",0,IF(AND(X35&gt;0.6,X35&lt;=0.7),1,0))</f>
        <v>0</v>
      </c>
      <c r="Y139" s="9">
        <f t="shared" si="1265"/>
        <v>0</v>
      </c>
      <c r="Z139" s="9">
        <f t="shared" si="1265"/>
        <v>0</v>
      </c>
      <c r="AA139" s="9">
        <f t="shared" si="1265"/>
        <v>0</v>
      </c>
      <c r="AB139" s="9">
        <f t="shared" si="1265"/>
        <v>0</v>
      </c>
      <c r="AC139" s="9">
        <f t="shared" si="1265"/>
        <v>0</v>
      </c>
      <c r="AD139" s="9">
        <f t="shared" si="1265"/>
        <v>0</v>
      </c>
      <c r="AE139" s="9">
        <f t="shared" si="1265"/>
        <v>0</v>
      </c>
      <c r="AF139" s="9">
        <f t="shared" ref="AF139" si="1266">IF(AF35="NA",0,IF(AND(AF35&gt;0.6,AF35&lt;=0.7),1,0))</f>
        <v>0</v>
      </c>
      <c r="AG139" s="42" t="s">
        <v>29</v>
      </c>
      <c r="AH139" s="9">
        <f>IF(AH35="NA",0,IF(AND(AH35&gt;0.6,AH35&lt;=0.7),1,0))</f>
        <v>0</v>
      </c>
      <c r="AI139" s="9">
        <f t="shared" ref="AI139:AP139" si="1267">IF(AI35="NA",0,IF(AND(AI35&gt;0.6,AI35&lt;=0.7),1,0))</f>
        <v>0</v>
      </c>
      <c r="AJ139" s="9">
        <f t="shared" si="1267"/>
        <v>0</v>
      </c>
      <c r="AK139" s="9">
        <f t="shared" si="1267"/>
        <v>0</v>
      </c>
      <c r="AL139" s="9">
        <f t="shared" si="1267"/>
        <v>0</v>
      </c>
      <c r="AM139" s="9">
        <f t="shared" si="1267"/>
        <v>0</v>
      </c>
      <c r="AN139" s="9">
        <f t="shared" si="1267"/>
        <v>0</v>
      </c>
      <c r="AO139" s="9">
        <f t="shared" si="1267"/>
        <v>0</v>
      </c>
      <c r="AP139" s="9">
        <f t="shared" si="1267"/>
        <v>0</v>
      </c>
      <c r="AQ139" s="9">
        <f t="shared" ref="AQ139" si="1268">IF(AQ35="NA",0,IF(AND(AQ35&gt;0.6,AQ35&lt;=0.7),1,0))</f>
        <v>0</v>
      </c>
      <c r="AR139" s="42" t="s">
        <v>29</v>
      </c>
      <c r="AS139" s="9">
        <f>IF(AS35="NA",0,IF(AND(AS35&gt;0.6,AS35&lt;=0.7),1,0))</f>
        <v>0</v>
      </c>
      <c r="AT139" s="9">
        <f t="shared" ref="AT139:BA139" si="1269">IF(AT35="NA",0,IF(AND(AT35&gt;0.6,AT35&lt;=0.7),1,0))</f>
        <v>0</v>
      </c>
      <c r="AU139" s="9">
        <f t="shared" si="1269"/>
        <v>0</v>
      </c>
      <c r="AV139" s="9">
        <f t="shared" si="1269"/>
        <v>0</v>
      </c>
      <c r="AW139" s="9">
        <f t="shared" si="1269"/>
        <v>0</v>
      </c>
      <c r="AX139" s="9">
        <f t="shared" si="1269"/>
        <v>0</v>
      </c>
      <c r="AY139" s="9">
        <f t="shared" si="1269"/>
        <v>0</v>
      </c>
      <c r="AZ139" s="9">
        <f t="shared" si="1269"/>
        <v>0</v>
      </c>
      <c r="BA139" s="9">
        <f t="shared" si="1269"/>
        <v>0</v>
      </c>
      <c r="BB139" s="9">
        <f t="shared" ref="BB139" si="1270">IF(BB35="NA",0,IF(AND(BB35&gt;0.6,BB35&lt;=0.7),1,0))</f>
        <v>0</v>
      </c>
      <c r="BC139" s="42" t="s">
        <v>29</v>
      </c>
      <c r="BD139" s="9">
        <f>IF(BD35="NA",0,IF(AND(BD35&gt;0.6,BD35&lt;=0.7),1,0))</f>
        <v>0</v>
      </c>
      <c r="BE139" s="9">
        <f t="shared" ref="BE139:BL139" si="1271">IF(BE35="NA",0,IF(AND(BE35&gt;0.6,BE35&lt;=0.7),1,0))</f>
        <v>0</v>
      </c>
      <c r="BF139" s="9">
        <f t="shared" si="1271"/>
        <v>0</v>
      </c>
      <c r="BG139" s="9">
        <f t="shared" si="1271"/>
        <v>0</v>
      </c>
      <c r="BH139" s="9">
        <f t="shared" si="1271"/>
        <v>0</v>
      </c>
      <c r="BI139" s="9">
        <f t="shared" si="1271"/>
        <v>0</v>
      </c>
      <c r="BJ139" s="9">
        <f t="shared" si="1271"/>
        <v>0</v>
      </c>
      <c r="BK139" s="9">
        <f t="shared" si="1271"/>
        <v>0</v>
      </c>
      <c r="BL139" s="9">
        <f t="shared" si="1271"/>
        <v>0</v>
      </c>
      <c r="BM139" s="9">
        <f t="shared" ref="BM139" si="1272">IF(BM35="NA",0,IF(AND(BM35&gt;0.6,BM35&lt;=0.7),1,0))</f>
        <v>0</v>
      </c>
      <c r="BN139" s="42" t="s">
        <v>29</v>
      </c>
      <c r="BO139" s="9">
        <f>IF(BM35="NA",0,IF(AND(BM35&gt;0.6,BM35&lt;=0.7),1,0))</f>
        <v>0</v>
      </c>
      <c r="BP139" s="9">
        <f t="shared" ref="BP139:BW139" si="1273">IF(BP35="NA",0,IF(AND(BP35&gt;0.6,BP35&lt;=0.7),1,0))</f>
        <v>0</v>
      </c>
      <c r="BQ139" s="9">
        <f t="shared" si="1273"/>
        <v>0</v>
      </c>
      <c r="BR139" s="9">
        <f t="shared" si="1273"/>
        <v>0</v>
      </c>
      <c r="BS139" s="9">
        <f t="shared" si="1273"/>
        <v>0</v>
      </c>
      <c r="BT139" s="9">
        <f t="shared" si="1273"/>
        <v>0</v>
      </c>
      <c r="BU139" s="9">
        <f t="shared" si="1273"/>
        <v>0</v>
      </c>
      <c r="BV139" s="9">
        <f t="shared" si="1273"/>
        <v>0</v>
      </c>
      <c r="BW139" s="9">
        <f t="shared" si="1273"/>
        <v>0</v>
      </c>
      <c r="BX139" s="9">
        <f t="shared" ref="BX139" si="1274">IF(BX35="NA",0,IF(AND(BX35&gt;0.6,BX35&lt;=0.7),1,0))</f>
        <v>0</v>
      </c>
      <c r="BY139" s="42" t="s">
        <v>29</v>
      </c>
      <c r="BZ139" s="9">
        <f>IF(BX35="NA",0,IF(AND(BX35&gt;0.6,BX35&lt;=0.7),1,0))</f>
        <v>0</v>
      </c>
      <c r="CA139" s="9">
        <f t="shared" ref="CA139:CG139" si="1275">IF(CA35="NA",0,IF(AND(CA35&gt;0.6,CA35&lt;=0.7),1,0))</f>
        <v>0</v>
      </c>
      <c r="CB139" s="9">
        <f t="shared" si="1275"/>
        <v>0</v>
      </c>
      <c r="CC139" s="9">
        <f t="shared" si="1275"/>
        <v>0</v>
      </c>
      <c r="CD139" s="9">
        <f t="shared" si="1275"/>
        <v>0</v>
      </c>
      <c r="CE139" s="9">
        <f t="shared" si="1275"/>
        <v>0</v>
      </c>
      <c r="CF139" s="9">
        <f t="shared" si="1275"/>
        <v>0</v>
      </c>
      <c r="CG139" s="9">
        <f t="shared" si="1275"/>
        <v>0</v>
      </c>
      <c r="CH139" s="9">
        <f t="shared" ref="CH139:CI139" si="1276">IF(CH35="NA",0,IF(AND(CH35&gt;0.6,CH35&lt;=0.7),1,0))</f>
        <v>0</v>
      </c>
      <c r="CI139" s="9">
        <f t="shared" si="1276"/>
        <v>0</v>
      </c>
      <c r="CJ139" s="42" t="s">
        <v>29</v>
      </c>
      <c r="CK139" s="9">
        <f>IF(CH35="NA",0,IF(AND(CH35&gt;0.6,CH35&lt;=0.7),1,0))</f>
        <v>0</v>
      </c>
      <c r="CL139" s="9">
        <f>IF(CI35="NA",0,IF(AND(CI35&gt;0.6,CI35&lt;=0.7),1,0))</f>
        <v>0</v>
      </c>
      <c r="CM139" s="9">
        <f t="shared" ref="CM139:CR139" si="1277">IF(CM35="NA",0,IF(AND(CM35&gt;0.6,CM35&lt;=0.7),1,0))</f>
        <v>0</v>
      </c>
      <c r="CN139" s="9">
        <f t="shared" si="1277"/>
        <v>0</v>
      </c>
      <c r="CO139" s="9">
        <f t="shared" si="1277"/>
        <v>0</v>
      </c>
      <c r="CP139" s="9">
        <f t="shared" si="1277"/>
        <v>0</v>
      </c>
      <c r="CQ139" s="9">
        <f t="shared" si="1277"/>
        <v>0</v>
      </c>
      <c r="CR139" s="9">
        <f t="shared" si="1277"/>
        <v>0</v>
      </c>
      <c r="CS139" s="9">
        <f t="shared" ref="CS139:CT139" si="1278">IF(CS35="NA",0,IF(AND(CS35&gt;0.6,CS35&lt;=0.7),1,0))</f>
        <v>0</v>
      </c>
      <c r="CT139" s="9">
        <f t="shared" si="1278"/>
        <v>0</v>
      </c>
      <c r="CU139" s="42" t="s">
        <v>29</v>
      </c>
      <c r="CV139" s="9">
        <f>IF(CS35="NA",0,IF(AND(CS35&gt;0.6,CS35&lt;=0.7),1,0))</f>
        <v>0</v>
      </c>
      <c r="CW139" s="9">
        <f>IF(CT35="NA",0,IF(AND(CT35&gt;0.6,CT35&lt;=0.7),1,0))</f>
        <v>0</v>
      </c>
      <c r="CX139" s="9">
        <f t="shared" ref="CX139:DC139" si="1279">IF(CX35="NA",0,IF(AND(CX35&gt;0.6,CX35&lt;=0.7),1,0))</f>
        <v>0</v>
      </c>
      <c r="CY139" s="9">
        <f t="shared" si="1279"/>
        <v>0</v>
      </c>
      <c r="CZ139" s="9">
        <f t="shared" si="1279"/>
        <v>0</v>
      </c>
      <c r="DA139" s="9">
        <f t="shared" si="1279"/>
        <v>0</v>
      </c>
      <c r="DB139" s="9">
        <f t="shared" si="1279"/>
        <v>0</v>
      </c>
      <c r="DC139" s="9">
        <f t="shared" si="1279"/>
        <v>0</v>
      </c>
      <c r="DD139" s="9">
        <f t="shared" ref="DD139:DE139" si="1280">IF(DD35="NA",0,IF(AND(DD35&gt;0.6,DD35&lt;=0.7),1,0))</f>
        <v>0</v>
      </c>
      <c r="DE139" s="9">
        <f t="shared" si="1280"/>
        <v>0</v>
      </c>
      <c r="DF139" s="42" t="s">
        <v>29</v>
      </c>
      <c r="DG139" s="9">
        <f>IF(DD35="NA",0,IF(AND(DD35&gt;0.6,DD35&lt;=0.7),1,0))</f>
        <v>0</v>
      </c>
      <c r="DH139" s="9">
        <f>IF(DH35="NA",0,IF(AND(DH35&gt;0.6,DH35&lt;=0.7),1,0))</f>
        <v>0</v>
      </c>
      <c r="DI139" s="9">
        <f>IF(DI35="NA",0,IF(AND(DI35&gt;0.6,DI35&lt;=0.7),1,0))</f>
        <v>0</v>
      </c>
      <c r="DJ139" s="9">
        <f t="shared" ref="DJ139:DP139" si="1281">IF(DJ35="NA",0,IF(AND(DJ35&gt;0.6,DJ35&lt;=0.7),1,0))</f>
        <v>0</v>
      </c>
      <c r="DK139" s="9">
        <f t="shared" si="1281"/>
        <v>0</v>
      </c>
      <c r="DL139" s="9">
        <f t="shared" si="1281"/>
        <v>0</v>
      </c>
      <c r="DM139" s="9">
        <f t="shared" si="1281"/>
        <v>0</v>
      </c>
      <c r="DN139" s="9">
        <f t="shared" si="1281"/>
        <v>0</v>
      </c>
      <c r="DO139" s="9">
        <f t="shared" si="1281"/>
        <v>0</v>
      </c>
      <c r="DP139" s="9">
        <f t="shared" si="1281"/>
        <v>0</v>
      </c>
      <c r="DQ139" s="42" t="s">
        <v>29</v>
      </c>
      <c r="DR139" s="9">
        <f>IF(DR35="NA",0,IF(AND(DR35&gt;0.6,DR35&lt;=0.7),1,0))</f>
        <v>0</v>
      </c>
      <c r="DS139" s="9">
        <f t="shared" ref="DS139:EA139" si="1282">IF(DS35="NA",0,IF(AND(DS35&gt;0.6,DS35&lt;=0.7),1,0))</f>
        <v>0</v>
      </c>
      <c r="DT139" s="9">
        <f t="shared" si="1282"/>
        <v>0</v>
      </c>
      <c r="DU139" s="9">
        <f t="shared" si="1282"/>
        <v>0</v>
      </c>
      <c r="DV139" s="9">
        <f t="shared" si="1282"/>
        <v>0</v>
      </c>
      <c r="DW139" s="9">
        <f t="shared" si="1282"/>
        <v>0</v>
      </c>
      <c r="DX139" s="9">
        <f t="shared" si="1282"/>
        <v>0</v>
      </c>
      <c r="DY139" s="9">
        <f t="shared" si="1282"/>
        <v>0</v>
      </c>
      <c r="DZ139" s="9">
        <f t="shared" si="1282"/>
        <v>0</v>
      </c>
      <c r="EA139" s="9">
        <f t="shared" si="1282"/>
        <v>0</v>
      </c>
      <c r="EB139" s="42" t="s">
        <v>29</v>
      </c>
      <c r="EC139" s="119">
        <f>IF(EC35="NA",0,IF(AND(EC35&gt;0.6,EC35&lt;=0.7),1,0))</f>
        <v>0</v>
      </c>
      <c r="ED139" s="119">
        <f>IF(ED35="NA",0,IF(AND(ED35&gt;0.6,ED35&lt;=0.7),1,0))</f>
        <v>0</v>
      </c>
      <c r="EE139" s="119">
        <f t="shared" ref="EE139:EK139" si="1283">IF(EE35="NA",0,IF(AND(EE35&gt;0.6,EE35&lt;=0.7),1,0))</f>
        <v>0</v>
      </c>
      <c r="EF139" s="119">
        <f t="shared" si="1283"/>
        <v>0</v>
      </c>
      <c r="EG139" s="119">
        <f t="shared" si="1283"/>
        <v>0</v>
      </c>
      <c r="EH139" s="119">
        <f t="shared" si="1283"/>
        <v>0</v>
      </c>
      <c r="EI139" s="119">
        <f t="shared" si="1283"/>
        <v>0</v>
      </c>
      <c r="EJ139" s="119">
        <f t="shared" si="1283"/>
        <v>0</v>
      </c>
      <c r="EK139" s="119">
        <f t="shared" si="1283"/>
        <v>0</v>
      </c>
      <c r="EL139" s="119">
        <f>IF(EL35="NA",0,IF(AND(EL35&gt;0.6,EL35&lt;=0.7),1,0))</f>
        <v>0</v>
      </c>
      <c r="EM139" s="42" t="s">
        <v>29</v>
      </c>
      <c r="EN139" s="119">
        <f>IF(EN35="NA",0,IF(AND(EN35&gt;0.6,EN35&lt;=0.7),1,0))</f>
        <v>0</v>
      </c>
      <c r="EO139" s="119">
        <f>IF(EO35="NA",0,IF(AND(EO35&gt;0.6,EO35&lt;=0.7),1,0))</f>
        <v>0</v>
      </c>
      <c r="EP139" s="119">
        <f>IF(EP35="NA",0,IF(AND(EP35&gt;0.6,EP35&lt;=0.7),1,0))</f>
        <v>0</v>
      </c>
      <c r="EQ139" s="119">
        <f t="shared" ref="EQ139:EW139" si="1284">IF(EQ35="NA",0,IF(AND(EQ35&gt;0.6,EQ35&lt;=0.7),1,0))</f>
        <v>0</v>
      </c>
      <c r="ER139" s="119">
        <f t="shared" si="1284"/>
        <v>0</v>
      </c>
      <c r="ES139" s="119">
        <f t="shared" si="1284"/>
        <v>0</v>
      </c>
      <c r="ET139" s="119">
        <f t="shared" si="1284"/>
        <v>0</v>
      </c>
      <c r="EU139" s="119">
        <f t="shared" si="1284"/>
        <v>0</v>
      </c>
      <c r="EV139" s="119">
        <f t="shared" si="1284"/>
        <v>0</v>
      </c>
      <c r="EW139" s="119">
        <f t="shared" si="1284"/>
        <v>0</v>
      </c>
      <c r="EX139" s="42" t="s">
        <v>29</v>
      </c>
      <c r="EY139" s="119">
        <f t="shared" ref="EY139:EZ139" si="1285">IF(EY35="NA",0,IF(AND(EY35&gt;0.6,EY35&lt;=0.7),1,0))</f>
        <v>0</v>
      </c>
      <c r="EZ139" s="119">
        <f t="shared" si="1285"/>
        <v>0</v>
      </c>
      <c r="FA139" s="41"/>
      <c r="FB139" s="10"/>
      <c r="FC139" s="10"/>
      <c r="FD139" s="10"/>
      <c r="FE139" s="10"/>
      <c r="FF139" s="10"/>
      <c r="FG139" s="10"/>
      <c r="FH139" s="10"/>
      <c r="FI139" s="50"/>
      <c r="FJ139" s="10"/>
      <c r="FK139" s="10"/>
      <c r="FL139" s="10"/>
      <c r="FT139" s="50"/>
      <c r="FU139" s="10"/>
      <c r="FV139" s="10"/>
      <c r="FW139" s="10"/>
    </row>
    <row r="140" spans="1:179" x14ac:dyDescent="0.2">
      <c r="A140" s="42" t="s">
        <v>30</v>
      </c>
      <c r="B140" s="9">
        <f>IF(B36="NA",0,IF(AND(B36&gt;1.4,B36&lt;=1.5),1,0))</f>
        <v>0</v>
      </c>
      <c r="C140" s="9">
        <f t="shared" ref="C140:K140" si="1286">IF(C36="NA",0,IF(AND(C36&gt;1.4,C36&lt;=1.5),1,0))</f>
        <v>0</v>
      </c>
      <c r="D140" s="9">
        <f t="shared" si="1286"/>
        <v>0</v>
      </c>
      <c r="E140" s="9">
        <f t="shared" si="1286"/>
        <v>0</v>
      </c>
      <c r="F140" s="9">
        <f t="shared" si="1286"/>
        <v>0</v>
      </c>
      <c r="G140" s="9">
        <f t="shared" si="1286"/>
        <v>0</v>
      </c>
      <c r="H140" s="9">
        <f t="shared" si="1286"/>
        <v>0</v>
      </c>
      <c r="I140" s="9">
        <f t="shared" si="1286"/>
        <v>0</v>
      </c>
      <c r="J140" s="9">
        <f t="shared" si="1286"/>
        <v>0</v>
      </c>
      <c r="K140" s="9">
        <f t="shared" si="1286"/>
        <v>0</v>
      </c>
      <c r="L140" s="42" t="s">
        <v>30</v>
      </c>
      <c r="M140" s="9">
        <f>IF(M36="NA",0,IF(AND(M36&gt;1.4,M36&lt;=1.5),1,0))</f>
        <v>0</v>
      </c>
      <c r="N140" s="9">
        <f t="shared" ref="N140:U140" si="1287">IF(N36="NA",0,IF(AND(N36&gt;1.4,N36&lt;=1.5),1,0))</f>
        <v>0</v>
      </c>
      <c r="O140" s="9">
        <f t="shared" si="1287"/>
        <v>0</v>
      </c>
      <c r="P140" s="9">
        <f t="shared" si="1287"/>
        <v>0</v>
      </c>
      <c r="Q140" s="9">
        <f t="shared" si="1287"/>
        <v>0</v>
      </c>
      <c r="R140" s="9">
        <f t="shared" si="1287"/>
        <v>0</v>
      </c>
      <c r="S140" s="9">
        <f t="shared" si="1287"/>
        <v>0</v>
      </c>
      <c r="T140" s="9">
        <f t="shared" si="1287"/>
        <v>0</v>
      </c>
      <c r="U140" s="9">
        <f t="shared" si="1287"/>
        <v>0</v>
      </c>
      <c r="V140" s="42" t="s">
        <v>30</v>
      </c>
      <c r="W140" s="9">
        <f>IF(W36="NA",0,IF(AND(W36&gt;1.4,W36&lt;=1.5),1,0))</f>
        <v>0</v>
      </c>
      <c r="X140" s="9">
        <f t="shared" ref="X140:AE140" si="1288">IF(X36="NA",0,IF(AND(X36&gt;1.4,X36&lt;=1.5),1,0))</f>
        <v>0</v>
      </c>
      <c r="Y140" s="9">
        <f t="shared" si="1288"/>
        <v>0</v>
      </c>
      <c r="Z140" s="9">
        <f t="shared" si="1288"/>
        <v>0</v>
      </c>
      <c r="AA140" s="9">
        <f t="shared" si="1288"/>
        <v>0</v>
      </c>
      <c r="AB140" s="9">
        <f t="shared" si="1288"/>
        <v>0</v>
      </c>
      <c r="AC140" s="9">
        <f t="shared" si="1288"/>
        <v>0</v>
      </c>
      <c r="AD140" s="9">
        <f t="shared" si="1288"/>
        <v>0</v>
      </c>
      <c r="AE140" s="9">
        <f t="shared" si="1288"/>
        <v>0</v>
      </c>
      <c r="AF140" s="9">
        <f t="shared" ref="AF140" si="1289">IF(AF36="NA",0,IF(AND(AF36&gt;1.4,AF36&lt;=1.5),1,0))</f>
        <v>0</v>
      </c>
      <c r="AG140" s="42" t="s">
        <v>30</v>
      </c>
      <c r="AH140" s="9">
        <f>IF(AH36="NA",0,IF(AND(AH36&gt;1.4,AH36&lt;=1.5),1,0))</f>
        <v>0</v>
      </c>
      <c r="AI140" s="9">
        <f t="shared" ref="AI140:AP140" si="1290">IF(AI36="NA",0,IF(AND(AI36&gt;1.4,AI36&lt;=1.5),1,0))</f>
        <v>0</v>
      </c>
      <c r="AJ140" s="9">
        <f t="shared" si="1290"/>
        <v>0</v>
      </c>
      <c r="AK140" s="9">
        <f t="shared" si="1290"/>
        <v>0</v>
      </c>
      <c r="AL140" s="9">
        <f t="shared" si="1290"/>
        <v>0</v>
      </c>
      <c r="AM140" s="9">
        <f t="shared" si="1290"/>
        <v>0</v>
      </c>
      <c r="AN140" s="9">
        <f t="shared" si="1290"/>
        <v>0</v>
      </c>
      <c r="AO140" s="9">
        <f t="shared" si="1290"/>
        <v>0</v>
      </c>
      <c r="AP140" s="9">
        <f t="shared" si="1290"/>
        <v>0</v>
      </c>
      <c r="AQ140" s="9">
        <f t="shared" ref="AQ140" si="1291">IF(AQ36="NA",0,IF(AND(AQ36&gt;1.4,AQ36&lt;=1.5),1,0))</f>
        <v>0</v>
      </c>
      <c r="AR140" s="42" t="s">
        <v>30</v>
      </c>
      <c r="AS140" s="9">
        <f>IF(AS36="NA",0,IF(AND(AS36&gt;1.4,AS36&lt;=1.5),1,0))</f>
        <v>0</v>
      </c>
      <c r="AT140" s="9">
        <f t="shared" ref="AT140:BA140" si="1292">IF(AT36="NA",0,IF(AND(AT36&gt;1.4,AT36&lt;=1.5),1,0))</f>
        <v>0</v>
      </c>
      <c r="AU140" s="9">
        <f t="shared" si="1292"/>
        <v>0</v>
      </c>
      <c r="AV140" s="9">
        <f t="shared" si="1292"/>
        <v>0</v>
      </c>
      <c r="AW140" s="9">
        <f t="shared" si="1292"/>
        <v>0</v>
      </c>
      <c r="AX140" s="9">
        <f t="shared" si="1292"/>
        <v>0</v>
      </c>
      <c r="AY140" s="9">
        <f t="shared" si="1292"/>
        <v>0</v>
      </c>
      <c r="AZ140" s="9">
        <f t="shared" si="1292"/>
        <v>0</v>
      </c>
      <c r="BA140" s="9">
        <f t="shared" si="1292"/>
        <v>0</v>
      </c>
      <c r="BB140" s="9">
        <f t="shared" ref="BB140" si="1293">IF(BB36="NA",0,IF(AND(BB36&gt;1.4,BB36&lt;=1.5),1,0))</f>
        <v>0</v>
      </c>
      <c r="BC140" s="42" t="s">
        <v>30</v>
      </c>
      <c r="BD140" s="9">
        <f>IF(BD36="NA",0,IF(AND(BD36&gt;1.4,BD36&lt;=1.5),1,0))</f>
        <v>0</v>
      </c>
      <c r="BE140" s="9">
        <f t="shared" ref="BE140:BL140" si="1294">IF(BE36="NA",0,IF(AND(BE36&gt;1.4,BE36&lt;=1.5),1,0))</f>
        <v>0</v>
      </c>
      <c r="BF140" s="9">
        <f t="shared" si="1294"/>
        <v>0</v>
      </c>
      <c r="BG140" s="9">
        <f t="shared" si="1294"/>
        <v>0</v>
      </c>
      <c r="BH140" s="9">
        <f t="shared" si="1294"/>
        <v>0</v>
      </c>
      <c r="BI140" s="9">
        <f t="shared" si="1294"/>
        <v>0</v>
      </c>
      <c r="BJ140" s="9">
        <f t="shared" si="1294"/>
        <v>0</v>
      </c>
      <c r="BK140" s="9">
        <f t="shared" si="1294"/>
        <v>0</v>
      </c>
      <c r="BL140" s="9">
        <f t="shared" si="1294"/>
        <v>0</v>
      </c>
      <c r="BM140" s="9">
        <f t="shared" ref="BM140" si="1295">IF(BM36="NA",0,IF(AND(BM36&gt;1.4,BM36&lt;=1.5),1,0))</f>
        <v>0</v>
      </c>
      <c r="BN140" s="42" t="s">
        <v>30</v>
      </c>
      <c r="BO140" s="9">
        <f>IF(BM36="NA",0,IF(AND(BM36&gt;1.4,BM36&lt;=1.5),1,0))</f>
        <v>0</v>
      </c>
      <c r="BP140" s="9">
        <f t="shared" ref="BP140:BW140" si="1296">IF(BP36="NA",0,IF(AND(BP36&gt;1.4,BP36&lt;=1.5),1,0))</f>
        <v>0</v>
      </c>
      <c r="BQ140" s="9">
        <f t="shared" si="1296"/>
        <v>0</v>
      </c>
      <c r="BR140" s="9">
        <f t="shared" si="1296"/>
        <v>0</v>
      </c>
      <c r="BS140" s="9">
        <f t="shared" si="1296"/>
        <v>0</v>
      </c>
      <c r="BT140" s="9">
        <f t="shared" si="1296"/>
        <v>0</v>
      </c>
      <c r="BU140" s="9">
        <f t="shared" si="1296"/>
        <v>0</v>
      </c>
      <c r="BV140" s="9">
        <f t="shared" si="1296"/>
        <v>0</v>
      </c>
      <c r="BW140" s="9">
        <f t="shared" si="1296"/>
        <v>0</v>
      </c>
      <c r="BX140" s="9">
        <f t="shared" ref="BX140" si="1297">IF(BX36="NA",0,IF(AND(BX36&gt;1.4,BX36&lt;=1.5),1,0))</f>
        <v>0</v>
      </c>
      <c r="BY140" s="42" t="s">
        <v>30</v>
      </c>
      <c r="BZ140" s="9">
        <f>IF(BX36="NA",0,IF(AND(BX36&gt;1.4,BX36&lt;=1.5),1,0))</f>
        <v>0</v>
      </c>
      <c r="CA140" s="9">
        <f t="shared" ref="CA140:CG140" si="1298">IF(CA36="NA",0,IF(AND(CA36&gt;1.4,CA36&lt;=1.5),1,0))</f>
        <v>0</v>
      </c>
      <c r="CB140" s="9">
        <f t="shared" si="1298"/>
        <v>0</v>
      </c>
      <c r="CC140" s="9">
        <f t="shared" si="1298"/>
        <v>0</v>
      </c>
      <c r="CD140" s="9">
        <f t="shared" si="1298"/>
        <v>0</v>
      </c>
      <c r="CE140" s="9">
        <f t="shared" si="1298"/>
        <v>0</v>
      </c>
      <c r="CF140" s="9">
        <f t="shared" si="1298"/>
        <v>0</v>
      </c>
      <c r="CG140" s="9">
        <f t="shared" si="1298"/>
        <v>0</v>
      </c>
      <c r="CH140" s="9">
        <f t="shared" ref="CH140:CI140" si="1299">IF(CH36="NA",0,IF(AND(CH36&gt;1.4,CH36&lt;=1.5),1,0))</f>
        <v>0</v>
      </c>
      <c r="CI140" s="9">
        <f t="shared" si="1299"/>
        <v>0</v>
      </c>
      <c r="CJ140" s="42" t="s">
        <v>30</v>
      </c>
      <c r="CK140" s="9">
        <f>IF(CH36="NA",0,IF(AND(CH36&gt;1.4,CH36&lt;=1.5),1,0))</f>
        <v>0</v>
      </c>
      <c r="CL140" s="9">
        <f>IF(CI36="NA",0,IF(AND(CI36&gt;1.4,CI36&lt;=1.5),1,0))</f>
        <v>0</v>
      </c>
      <c r="CM140" s="9">
        <f t="shared" ref="CM140:CR140" si="1300">IF(CM36="NA",0,IF(AND(CM36&gt;1.4,CM36&lt;=1.5),1,0))</f>
        <v>0</v>
      </c>
      <c r="CN140" s="9">
        <f t="shared" si="1300"/>
        <v>0</v>
      </c>
      <c r="CO140" s="9">
        <f t="shared" si="1300"/>
        <v>0</v>
      </c>
      <c r="CP140" s="9">
        <f t="shared" si="1300"/>
        <v>0</v>
      </c>
      <c r="CQ140" s="9">
        <f t="shared" si="1300"/>
        <v>0</v>
      </c>
      <c r="CR140" s="9">
        <f t="shared" si="1300"/>
        <v>0</v>
      </c>
      <c r="CS140" s="9">
        <f t="shared" ref="CS140:CT140" si="1301">IF(CS36="NA",0,IF(AND(CS36&gt;1.4,CS36&lt;=1.5),1,0))</f>
        <v>0</v>
      </c>
      <c r="CT140" s="9">
        <f t="shared" si="1301"/>
        <v>0</v>
      </c>
      <c r="CU140" s="42" t="s">
        <v>30</v>
      </c>
      <c r="CV140" s="9">
        <f>IF(CS36="NA",0,IF(AND(CS36&gt;1.4,CS36&lt;=1.5),1,0))</f>
        <v>0</v>
      </c>
      <c r="CW140" s="9">
        <f>IF(CT36="NA",0,IF(AND(CT36&gt;1.4,CT36&lt;=1.5),1,0))</f>
        <v>0</v>
      </c>
      <c r="CX140" s="9">
        <f t="shared" ref="CX140:DC140" si="1302">IF(CX36="NA",0,IF(AND(CX36&gt;1.4,CX36&lt;=1.5),1,0))</f>
        <v>0</v>
      </c>
      <c r="CY140" s="9">
        <f t="shared" si="1302"/>
        <v>0</v>
      </c>
      <c r="CZ140" s="9">
        <f t="shared" si="1302"/>
        <v>0</v>
      </c>
      <c r="DA140" s="9">
        <f t="shared" si="1302"/>
        <v>0</v>
      </c>
      <c r="DB140" s="9">
        <f t="shared" si="1302"/>
        <v>0</v>
      </c>
      <c r="DC140" s="9">
        <f t="shared" si="1302"/>
        <v>0</v>
      </c>
      <c r="DD140" s="9">
        <f t="shared" ref="DD140:DE140" si="1303">IF(DD36="NA",0,IF(AND(DD36&gt;1.4,DD36&lt;=1.5),1,0))</f>
        <v>0</v>
      </c>
      <c r="DE140" s="9">
        <f t="shared" si="1303"/>
        <v>0</v>
      </c>
      <c r="DF140" s="42" t="s">
        <v>30</v>
      </c>
      <c r="DG140" s="9">
        <f>IF(DD36="NA",0,IF(AND(DD36&gt;1.4,DD36&lt;=1.5),1,0))</f>
        <v>0</v>
      </c>
      <c r="DH140" s="9">
        <f>IF(DH36="NA",0,IF(AND(DH36&gt;1.4,DH36&lt;=1.5),1,0))</f>
        <v>0</v>
      </c>
      <c r="DI140" s="9">
        <f>IF(DI36="NA",0,IF(AND(DI36&gt;1.4,DI36&lt;=1.5),1,0))</f>
        <v>0</v>
      </c>
      <c r="DJ140" s="9">
        <f t="shared" ref="DJ140:DP140" si="1304">IF(DJ36="NA",0,IF(AND(DJ36&gt;1.4,DJ36&lt;=1.5),1,0))</f>
        <v>0</v>
      </c>
      <c r="DK140" s="9">
        <f t="shared" si="1304"/>
        <v>0</v>
      </c>
      <c r="DL140" s="9">
        <f t="shared" si="1304"/>
        <v>0</v>
      </c>
      <c r="DM140" s="9">
        <f t="shared" si="1304"/>
        <v>0</v>
      </c>
      <c r="DN140" s="9">
        <f t="shared" si="1304"/>
        <v>0</v>
      </c>
      <c r="DO140" s="9">
        <f t="shared" si="1304"/>
        <v>0</v>
      </c>
      <c r="DP140" s="9">
        <f t="shared" si="1304"/>
        <v>0</v>
      </c>
      <c r="DQ140" s="42" t="s">
        <v>30</v>
      </c>
      <c r="DR140" s="9">
        <f>IF(DR36="NA",0,IF(AND(DR36&gt;1.4,DR36&lt;=1.5),1,0))</f>
        <v>0</v>
      </c>
      <c r="DS140" s="9">
        <f t="shared" ref="DS140:EA140" si="1305">IF(DS36="NA",0,IF(AND(DS36&gt;1.4,DS36&lt;=1.5),1,0))</f>
        <v>0</v>
      </c>
      <c r="DT140" s="9">
        <f t="shared" si="1305"/>
        <v>0</v>
      </c>
      <c r="DU140" s="9">
        <f t="shared" si="1305"/>
        <v>0</v>
      </c>
      <c r="DV140" s="9">
        <f t="shared" si="1305"/>
        <v>0</v>
      </c>
      <c r="DW140" s="9">
        <f t="shared" si="1305"/>
        <v>0</v>
      </c>
      <c r="DX140" s="9">
        <f t="shared" si="1305"/>
        <v>0</v>
      </c>
      <c r="DY140" s="9">
        <f t="shared" si="1305"/>
        <v>0</v>
      </c>
      <c r="DZ140" s="9">
        <f t="shared" si="1305"/>
        <v>0</v>
      </c>
      <c r="EA140" s="9">
        <f t="shared" si="1305"/>
        <v>0</v>
      </c>
      <c r="EB140" s="42" t="s">
        <v>30</v>
      </c>
      <c r="EC140" s="119">
        <f>IF(EC36="NA",0,IF(AND(EC36&gt;1.4,EC36&lt;=1.5),1,0))</f>
        <v>0</v>
      </c>
      <c r="ED140" s="119">
        <f>IF(ED36="NA",0,IF(AND(ED36&gt;1.4,ED36&lt;=1.5),1,0))</f>
        <v>0</v>
      </c>
      <c r="EE140" s="119">
        <f t="shared" ref="EE140:EK140" si="1306">IF(EE36="NA",0,IF(AND(EE36&gt;1.4,EE36&lt;=1.5),1,0))</f>
        <v>0</v>
      </c>
      <c r="EF140" s="119">
        <f t="shared" si="1306"/>
        <v>0</v>
      </c>
      <c r="EG140" s="119">
        <f t="shared" si="1306"/>
        <v>0</v>
      </c>
      <c r="EH140" s="119">
        <f t="shared" si="1306"/>
        <v>0</v>
      </c>
      <c r="EI140" s="119">
        <f t="shared" si="1306"/>
        <v>0</v>
      </c>
      <c r="EJ140" s="119">
        <f t="shared" si="1306"/>
        <v>0</v>
      </c>
      <c r="EK140" s="119">
        <f t="shared" si="1306"/>
        <v>0</v>
      </c>
      <c r="EL140" s="119">
        <f>IF(EL36="NA",0,IF(AND(EL36&gt;1.4,EL36&lt;=1.5),1,0))</f>
        <v>0</v>
      </c>
      <c r="EM140" s="42" t="s">
        <v>30</v>
      </c>
      <c r="EN140" s="119">
        <f>IF(EN36="NA",0,IF(AND(EN36&gt;1.4,EN36&lt;=1.5),1,0))</f>
        <v>0</v>
      </c>
      <c r="EO140" s="119">
        <f>IF(EO36="NA",0,IF(AND(EO36&gt;1.4,EO36&lt;=1.5),1,0))</f>
        <v>0</v>
      </c>
      <c r="EP140" s="119">
        <f>IF(EP36="NA",0,IF(AND(EP36&gt;1.4,EP36&lt;=1.5),1,0))</f>
        <v>0</v>
      </c>
      <c r="EQ140" s="119">
        <f t="shared" ref="EQ140:EW140" si="1307">IF(EQ36="NA",0,IF(AND(EQ36&gt;1.4,EQ36&lt;=1.5),1,0))</f>
        <v>0</v>
      </c>
      <c r="ER140" s="119">
        <f t="shared" si="1307"/>
        <v>0</v>
      </c>
      <c r="ES140" s="119">
        <f t="shared" si="1307"/>
        <v>0</v>
      </c>
      <c r="ET140" s="119">
        <f t="shared" si="1307"/>
        <v>0</v>
      </c>
      <c r="EU140" s="119">
        <f t="shared" si="1307"/>
        <v>0</v>
      </c>
      <c r="EV140" s="119">
        <f t="shared" si="1307"/>
        <v>0</v>
      </c>
      <c r="EW140" s="119">
        <f t="shared" si="1307"/>
        <v>0</v>
      </c>
      <c r="EX140" s="42" t="s">
        <v>30</v>
      </c>
      <c r="EY140" s="119">
        <f t="shared" ref="EY140:EZ140" si="1308">IF(EY36="NA",0,IF(AND(EY36&gt;1.4,EY36&lt;=1.5),1,0))</f>
        <v>0</v>
      </c>
      <c r="EZ140" s="119">
        <f t="shared" si="1308"/>
        <v>0</v>
      </c>
      <c r="FA140" s="41"/>
      <c r="FB140" s="10"/>
      <c r="FC140" s="10"/>
      <c r="FD140" s="10"/>
      <c r="FE140" s="10"/>
      <c r="FF140" s="10"/>
      <c r="FG140" s="10"/>
      <c r="FH140" s="10"/>
      <c r="FI140" s="50"/>
      <c r="FJ140" s="10"/>
      <c r="FK140" s="10"/>
      <c r="FL140" s="10"/>
      <c r="FT140" s="50"/>
      <c r="FU140" s="10"/>
      <c r="FV140" s="10"/>
      <c r="FW140" s="10"/>
    </row>
    <row r="141" spans="1:179" x14ac:dyDescent="0.2">
      <c r="A141" s="42" t="s">
        <v>31</v>
      </c>
      <c r="B141" s="9">
        <f>IF(B37="NA",0,IF(B37="RAISED",0,IF(AND(B37&gt;0.4,B37&lt;=0.5),1,0)))</f>
        <v>0</v>
      </c>
      <c r="C141" s="9">
        <f t="shared" ref="C141:K141" si="1309">IF(C37="NA",0,IF(C37="RAISED",0,IF(AND(C37&gt;0.4,C37&lt;=0.5),1,0)))</f>
        <v>0</v>
      </c>
      <c r="D141" s="9">
        <f t="shared" si="1309"/>
        <v>0</v>
      </c>
      <c r="E141" s="9">
        <f t="shared" si="1309"/>
        <v>0</v>
      </c>
      <c r="F141" s="9">
        <f t="shared" si="1309"/>
        <v>0</v>
      </c>
      <c r="G141" s="9">
        <f t="shared" si="1309"/>
        <v>0</v>
      </c>
      <c r="H141" s="9">
        <f t="shared" si="1309"/>
        <v>0</v>
      </c>
      <c r="I141" s="9">
        <f t="shared" si="1309"/>
        <v>0</v>
      </c>
      <c r="J141" s="9">
        <f t="shared" si="1309"/>
        <v>0</v>
      </c>
      <c r="K141" s="9">
        <f t="shared" si="1309"/>
        <v>0</v>
      </c>
      <c r="L141" s="42" t="s">
        <v>31</v>
      </c>
      <c r="M141" s="9">
        <f>IF(M37="NA",0,IF(M37="RAISED",0,IF(AND(M37&gt;0.4,M37&lt;=0.5),1,0)))</f>
        <v>0</v>
      </c>
      <c r="N141" s="9">
        <f t="shared" ref="N141:U141" si="1310">IF(N37="NA",0,IF(N37="RAISED",0,IF(AND(N37&gt;0.4,N37&lt;=0.5),1,0)))</f>
        <v>0</v>
      </c>
      <c r="O141" s="9">
        <f t="shared" si="1310"/>
        <v>0</v>
      </c>
      <c r="P141" s="9">
        <f t="shared" si="1310"/>
        <v>0</v>
      </c>
      <c r="Q141" s="9">
        <f t="shared" si="1310"/>
        <v>0</v>
      </c>
      <c r="R141" s="9">
        <f t="shared" si="1310"/>
        <v>0</v>
      </c>
      <c r="S141" s="9">
        <f t="shared" si="1310"/>
        <v>0</v>
      </c>
      <c r="T141" s="9">
        <f t="shared" si="1310"/>
        <v>0</v>
      </c>
      <c r="U141" s="9">
        <f t="shared" si="1310"/>
        <v>0</v>
      </c>
      <c r="V141" s="42" t="s">
        <v>31</v>
      </c>
      <c r="W141" s="9">
        <f>IF(W37="NA",0,IF(W37="RAISED",0,IF(AND(W37&gt;0.4,W37&lt;=0.5),1,0)))</f>
        <v>0</v>
      </c>
      <c r="X141" s="9">
        <f t="shared" ref="X141:AE141" si="1311">IF(X37="NA",0,IF(X37="RAISED",0,IF(AND(X37&gt;0.4,X37&lt;=0.5),1,0)))</f>
        <v>0</v>
      </c>
      <c r="Y141" s="9">
        <f t="shared" si="1311"/>
        <v>0</v>
      </c>
      <c r="Z141" s="9">
        <f t="shared" si="1311"/>
        <v>0</v>
      </c>
      <c r="AA141" s="9">
        <f t="shared" si="1311"/>
        <v>0</v>
      </c>
      <c r="AB141" s="9">
        <f t="shared" si="1311"/>
        <v>0</v>
      </c>
      <c r="AC141" s="9">
        <f t="shared" si="1311"/>
        <v>0</v>
      </c>
      <c r="AD141" s="9">
        <f t="shared" si="1311"/>
        <v>0</v>
      </c>
      <c r="AE141" s="9">
        <f t="shared" si="1311"/>
        <v>0</v>
      </c>
      <c r="AF141" s="9">
        <f t="shared" ref="AF141" si="1312">IF(AF37="NA",0,IF(AF37="RAISED",0,IF(AND(AF37&gt;0.4,AF37&lt;=0.5),1,0)))</f>
        <v>0</v>
      </c>
      <c r="AG141" s="42" t="s">
        <v>31</v>
      </c>
      <c r="AH141" s="9">
        <f>IF(AH37="NA",0,IF(AH37="RAISED",0,IF(AND(AH37&gt;0.4,AH37&lt;=0.5),1,0)))</f>
        <v>0</v>
      </c>
      <c r="AI141" s="9">
        <f t="shared" ref="AI141:AP141" si="1313">IF(AI37="NA",0,IF(AI37="RAISED",0,IF(AND(AI37&gt;0.4,AI37&lt;=0.5),1,0)))</f>
        <v>0</v>
      </c>
      <c r="AJ141" s="9">
        <f t="shared" si="1313"/>
        <v>0</v>
      </c>
      <c r="AK141" s="9">
        <f t="shared" si="1313"/>
        <v>0</v>
      </c>
      <c r="AL141" s="9">
        <f t="shared" si="1313"/>
        <v>0</v>
      </c>
      <c r="AM141" s="9">
        <f t="shared" si="1313"/>
        <v>0</v>
      </c>
      <c r="AN141" s="9">
        <f t="shared" si="1313"/>
        <v>0</v>
      </c>
      <c r="AO141" s="9">
        <f t="shared" si="1313"/>
        <v>0</v>
      </c>
      <c r="AP141" s="9">
        <f t="shared" si="1313"/>
        <v>0</v>
      </c>
      <c r="AQ141" s="9">
        <f t="shared" ref="AQ141" si="1314">IF(AQ37="NA",0,IF(AQ37="RAISED",0,IF(AND(AQ37&gt;0.4,AQ37&lt;=0.5),1,0)))</f>
        <v>0</v>
      </c>
      <c r="AR141" s="42" t="s">
        <v>31</v>
      </c>
      <c r="AS141" s="9">
        <f>IF(AS37="NA",0,IF(AS37="RAISED",0,IF(AND(AS37&gt;0.4,AS37&lt;=0.5),1,0)))</f>
        <v>0</v>
      </c>
      <c r="AT141" s="9">
        <f t="shared" ref="AT141:BA141" si="1315">IF(AT37="NA",0,IF(AT37="RAISED",0,IF(AND(AT37&gt;0.4,AT37&lt;=0.5),1,0)))</f>
        <v>0</v>
      </c>
      <c r="AU141" s="9">
        <f t="shared" si="1315"/>
        <v>0</v>
      </c>
      <c r="AV141" s="9">
        <f t="shared" si="1315"/>
        <v>0</v>
      </c>
      <c r="AW141" s="9">
        <f t="shared" si="1315"/>
        <v>0</v>
      </c>
      <c r="AX141" s="9">
        <f t="shared" si="1315"/>
        <v>0</v>
      </c>
      <c r="AY141" s="9">
        <f t="shared" si="1315"/>
        <v>0</v>
      </c>
      <c r="AZ141" s="9">
        <f t="shared" si="1315"/>
        <v>0</v>
      </c>
      <c r="BA141" s="9">
        <f t="shared" si="1315"/>
        <v>0</v>
      </c>
      <c r="BB141" s="9">
        <f t="shared" ref="BB141" si="1316">IF(BB37="NA",0,IF(BB37="RAISED",0,IF(AND(BB37&gt;0.4,BB37&lt;=0.5),1,0)))</f>
        <v>0</v>
      </c>
      <c r="BC141" s="42" t="s">
        <v>31</v>
      </c>
      <c r="BD141" s="9">
        <f>IF(BD37="NA",0,IF(BD37="RAISED",0,IF(AND(BD37&gt;0.4,BD37&lt;=0.5),1,0)))</f>
        <v>0</v>
      </c>
      <c r="BE141" s="9">
        <f t="shared" ref="BE141:BL141" si="1317">IF(BE37="NA",0,IF(BE37="RAISED",0,IF(AND(BE37&gt;0.4,BE37&lt;=0.5),1,0)))</f>
        <v>0</v>
      </c>
      <c r="BF141" s="9">
        <f t="shared" si="1317"/>
        <v>0</v>
      </c>
      <c r="BG141" s="9">
        <f t="shared" si="1317"/>
        <v>0</v>
      </c>
      <c r="BH141" s="9">
        <f t="shared" si="1317"/>
        <v>0</v>
      </c>
      <c r="BI141" s="9">
        <f t="shared" si="1317"/>
        <v>0</v>
      </c>
      <c r="BJ141" s="9">
        <f t="shared" si="1317"/>
        <v>0</v>
      </c>
      <c r="BK141" s="9">
        <f t="shared" si="1317"/>
        <v>0</v>
      </c>
      <c r="BL141" s="9">
        <f t="shared" si="1317"/>
        <v>0</v>
      </c>
      <c r="BM141" s="9">
        <f t="shared" ref="BM141" si="1318">IF(BM37="NA",0,IF(BM37="RAISED",0,IF(AND(BM37&gt;0.4,BM37&lt;=0.5),1,0)))</f>
        <v>0</v>
      </c>
      <c r="BN141" s="42" t="s">
        <v>31</v>
      </c>
      <c r="BO141" s="9">
        <f>IF(BM37="NA",0,IF(BM37="RAISED",0,IF(AND(BM37&gt;0.4,BM37&lt;=0.5),1,0)))</f>
        <v>0</v>
      </c>
      <c r="BP141" s="9">
        <f t="shared" ref="BP141:BW141" si="1319">IF(BP37="NA",0,IF(BP37="RAISED",0,IF(AND(BP37&gt;0.4,BP37&lt;=0.5),1,0)))</f>
        <v>0</v>
      </c>
      <c r="BQ141" s="9">
        <f t="shared" si="1319"/>
        <v>0</v>
      </c>
      <c r="BR141" s="9">
        <f t="shared" si="1319"/>
        <v>0</v>
      </c>
      <c r="BS141" s="9">
        <f t="shared" si="1319"/>
        <v>0</v>
      </c>
      <c r="BT141" s="9">
        <f t="shared" si="1319"/>
        <v>0</v>
      </c>
      <c r="BU141" s="9">
        <f t="shared" si="1319"/>
        <v>0</v>
      </c>
      <c r="BV141" s="9">
        <f t="shared" si="1319"/>
        <v>0</v>
      </c>
      <c r="BW141" s="9">
        <f t="shared" si="1319"/>
        <v>0</v>
      </c>
      <c r="BX141" s="9">
        <f t="shared" ref="BX141" si="1320">IF(BX37="NA",0,IF(BX37="RAISED",0,IF(AND(BX37&gt;0.4,BX37&lt;=0.5),1,0)))</f>
        <v>0</v>
      </c>
      <c r="BY141" s="42" t="s">
        <v>31</v>
      </c>
      <c r="BZ141" s="9">
        <f>IF(BX37="NA",0,IF(BX37="RAISED",0,IF(AND(BX37&gt;0.4,BX37&lt;=0.5),1,0)))</f>
        <v>0</v>
      </c>
      <c r="CA141" s="9">
        <f t="shared" ref="CA141:CG141" si="1321">IF(CA37="NA",0,IF(CA37="RAISED",0,IF(AND(CA37&gt;0.4,CA37&lt;=0.5),1,0)))</f>
        <v>0</v>
      </c>
      <c r="CB141" s="9">
        <f t="shared" si="1321"/>
        <v>0</v>
      </c>
      <c r="CC141" s="9">
        <f t="shared" si="1321"/>
        <v>0</v>
      </c>
      <c r="CD141" s="9">
        <f t="shared" si="1321"/>
        <v>0</v>
      </c>
      <c r="CE141" s="9">
        <f t="shared" si="1321"/>
        <v>0</v>
      </c>
      <c r="CF141" s="9">
        <f t="shared" si="1321"/>
        <v>0</v>
      </c>
      <c r="CG141" s="9">
        <f t="shared" si="1321"/>
        <v>0</v>
      </c>
      <c r="CH141" s="9">
        <f t="shared" ref="CH141:CI141" si="1322">IF(CH37="NA",0,IF(CH37="RAISED",0,IF(AND(CH37&gt;0.4,CH37&lt;=0.5),1,0)))</f>
        <v>0</v>
      </c>
      <c r="CI141" s="9">
        <f t="shared" si="1322"/>
        <v>0</v>
      </c>
      <c r="CJ141" s="42" t="s">
        <v>31</v>
      </c>
      <c r="CK141" s="9">
        <f>IF(CH37="NA",0,IF(CH37="RAISED",0,IF(AND(CH37&gt;0.4,CH37&lt;=0.5),1,0)))</f>
        <v>0</v>
      </c>
      <c r="CL141" s="9">
        <f>IF(CI37="NA",0,IF(CI37="RAISED",0,IF(AND(CI37&gt;0.4,CI37&lt;=0.5),1,0)))</f>
        <v>0</v>
      </c>
      <c r="CM141" s="9">
        <f t="shared" ref="CM141:CR141" si="1323">IF(CM37="NA",0,IF(CM37="RAISED",0,IF(AND(CM37&gt;0.4,CM37&lt;=0.5),1,0)))</f>
        <v>0</v>
      </c>
      <c r="CN141" s="9">
        <f t="shared" si="1323"/>
        <v>0</v>
      </c>
      <c r="CO141" s="9">
        <f t="shared" si="1323"/>
        <v>0</v>
      </c>
      <c r="CP141" s="9">
        <f t="shared" si="1323"/>
        <v>0</v>
      </c>
      <c r="CQ141" s="9">
        <f t="shared" si="1323"/>
        <v>0</v>
      </c>
      <c r="CR141" s="9">
        <f t="shared" si="1323"/>
        <v>0</v>
      </c>
      <c r="CS141" s="9">
        <f t="shared" ref="CS141:CT141" si="1324">IF(CS37="NA",0,IF(CS37="RAISED",0,IF(AND(CS37&gt;0.4,CS37&lt;=0.5),1,0)))</f>
        <v>0</v>
      </c>
      <c r="CT141" s="9">
        <f t="shared" si="1324"/>
        <v>0</v>
      </c>
      <c r="CU141" s="42" t="s">
        <v>31</v>
      </c>
      <c r="CV141" s="9">
        <f>IF(CS37="NA",0,IF(CS37="RAISED",0,IF(AND(CS37&gt;0.4,CS37&lt;=0.5),1,0)))</f>
        <v>0</v>
      </c>
      <c r="CW141" s="9">
        <f>IF(CT37="NA",0,IF(CT37="RAISED",0,IF(AND(CT37&gt;0.4,CT37&lt;=0.5),1,0)))</f>
        <v>0</v>
      </c>
      <c r="CX141" s="9">
        <f t="shared" ref="CX141:DC141" si="1325">IF(CX37="NA",0,IF(CX37="RAISED",0,IF(AND(CX37&gt;0.4,CX37&lt;=0.5),1,0)))</f>
        <v>0</v>
      </c>
      <c r="CY141" s="9">
        <f t="shared" si="1325"/>
        <v>0</v>
      </c>
      <c r="CZ141" s="9">
        <f t="shared" si="1325"/>
        <v>0</v>
      </c>
      <c r="DA141" s="9">
        <f t="shared" si="1325"/>
        <v>1</v>
      </c>
      <c r="DB141" s="9">
        <f t="shared" si="1325"/>
        <v>0</v>
      </c>
      <c r="DC141" s="9">
        <f t="shared" si="1325"/>
        <v>0</v>
      </c>
      <c r="DD141" s="9">
        <f t="shared" ref="DD141:DE141" si="1326">IF(DD37="NA",0,IF(DD37="RAISED",0,IF(AND(DD37&gt;0.4,DD37&lt;=0.5),1,0)))</f>
        <v>0</v>
      </c>
      <c r="DE141" s="9">
        <f t="shared" si="1326"/>
        <v>0</v>
      </c>
      <c r="DF141" s="42" t="s">
        <v>31</v>
      </c>
      <c r="DG141" s="9">
        <f>IF(DD37="NA",0,IF(DD37="RAISED",0,IF(AND(DD37&gt;0.4,DD37&lt;=0.5),1,0)))</f>
        <v>0</v>
      </c>
      <c r="DH141" s="9">
        <f>IF(DH37="NA",0,IF(DH37="RAISED",0,IF(AND(DH37&gt;0.4,DH37&lt;=0.5),1,0)))</f>
        <v>0</v>
      </c>
      <c r="DI141" s="9">
        <f>IF(DI37="NA",0,IF(DI37="RAISED",0,IF(AND(DI37&gt;0.4,DI37&lt;=0.5),1,0)))</f>
        <v>0</v>
      </c>
      <c r="DJ141" s="9">
        <f t="shared" ref="DJ141:DP141" si="1327">IF(DJ37="NA",0,IF(DJ37="RAISED",0,IF(AND(DJ37&gt;0.4,DJ37&lt;=0.5),1,0)))</f>
        <v>0</v>
      </c>
      <c r="DK141" s="9">
        <f t="shared" si="1327"/>
        <v>0</v>
      </c>
      <c r="DL141" s="9">
        <f t="shared" si="1327"/>
        <v>0</v>
      </c>
      <c r="DM141" s="9">
        <f t="shared" si="1327"/>
        <v>0</v>
      </c>
      <c r="DN141" s="9">
        <f t="shared" si="1327"/>
        <v>0</v>
      </c>
      <c r="DO141" s="9">
        <f t="shared" si="1327"/>
        <v>0</v>
      </c>
      <c r="DP141" s="9">
        <f t="shared" si="1327"/>
        <v>0</v>
      </c>
      <c r="DQ141" s="42" t="s">
        <v>31</v>
      </c>
      <c r="DR141" s="9">
        <f>IF(DR37="NA",0,IF(DR37="RAISED",0,IF(AND(DR37&gt;0.4,DR37&lt;=0.5),1,0)))</f>
        <v>0</v>
      </c>
      <c r="DS141" s="9">
        <f t="shared" ref="DS141:EA141" si="1328">IF(DS37="NA",0,IF(DS37="RAISED",0,IF(AND(DS37&gt;0.4,DS37&lt;=0.5),1,0)))</f>
        <v>0</v>
      </c>
      <c r="DT141" s="9">
        <f t="shared" si="1328"/>
        <v>0</v>
      </c>
      <c r="DU141" s="9">
        <f t="shared" si="1328"/>
        <v>0</v>
      </c>
      <c r="DV141" s="9">
        <f t="shared" si="1328"/>
        <v>0</v>
      </c>
      <c r="DW141" s="9">
        <f t="shared" si="1328"/>
        <v>0</v>
      </c>
      <c r="DX141" s="9">
        <f t="shared" si="1328"/>
        <v>0</v>
      </c>
      <c r="DY141" s="9">
        <f t="shared" si="1328"/>
        <v>0</v>
      </c>
      <c r="DZ141" s="9">
        <f t="shared" si="1328"/>
        <v>0</v>
      </c>
      <c r="EA141" s="9">
        <f t="shared" si="1328"/>
        <v>0</v>
      </c>
      <c r="EB141" s="42" t="s">
        <v>31</v>
      </c>
      <c r="EC141" s="119">
        <f>IF(EC37="NA",0,IF(EC37="RAISED",0,IF(AND(EC37&gt;0.4,EC37&lt;=0.5),1,0)))</f>
        <v>0</v>
      </c>
      <c r="ED141" s="119">
        <f>IF(ED37="NA",0,IF(ED37="RAISED",0,IF(AND(ED37&gt;0.4,ED37&lt;=0.5),1,0)))</f>
        <v>0</v>
      </c>
      <c r="EE141" s="119">
        <f t="shared" ref="EE141:EK141" si="1329">IF(EE37="NA",0,IF(EE37="RAISED",0,IF(AND(EE37&gt;0.4,EE37&lt;=0.5),1,0)))</f>
        <v>0</v>
      </c>
      <c r="EF141" s="119">
        <f t="shared" si="1329"/>
        <v>0</v>
      </c>
      <c r="EG141" s="119">
        <f t="shared" si="1329"/>
        <v>0</v>
      </c>
      <c r="EH141" s="119">
        <f t="shared" si="1329"/>
        <v>0</v>
      </c>
      <c r="EI141" s="119">
        <f t="shared" si="1329"/>
        <v>0</v>
      </c>
      <c r="EJ141" s="119">
        <f t="shared" si="1329"/>
        <v>0</v>
      </c>
      <c r="EK141" s="119">
        <f t="shared" si="1329"/>
        <v>0</v>
      </c>
      <c r="EL141" s="119">
        <f>IF(EL37="NA",0,IF(EL37="RAISED",0,IF(AND(EL37&gt;0.4,EL37&lt;=0.5),1,0)))</f>
        <v>0</v>
      </c>
      <c r="EM141" s="42" t="s">
        <v>31</v>
      </c>
      <c r="EN141" s="119">
        <f>IF(EN37="NA",0,IF(EN37="RAISED",0,IF(AND(EN37&gt;0.4,EN37&lt;=0.5),1,0)))</f>
        <v>0</v>
      </c>
      <c r="EO141" s="119">
        <f>IF(EO37="NA",0,IF(EO37="RAISED",0,IF(AND(EO37&gt;0.4,EO37&lt;=0.5),1,0)))</f>
        <v>0</v>
      </c>
      <c r="EP141" s="119">
        <f>IF(EP37="NA",0,IF(EP37="RAISED",0,IF(AND(EP37&gt;0.4,EP37&lt;=0.5),1,0)))</f>
        <v>0</v>
      </c>
      <c r="EQ141" s="119">
        <f t="shared" ref="EQ141:EW141" si="1330">IF(EQ37="NA",0,IF(EQ37="RAISED",0,IF(AND(EQ37&gt;0.4,EQ37&lt;=0.5),1,0)))</f>
        <v>0</v>
      </c>
      <c r="ER141" s="119">
        <f t="shared" si="1330"/>
        <v>0</v>
      </c>
      <c r="ES141" s="119">
        <f t="shared" si="1330"/>
        <v>0</v>
      </c>
      <c r="ET141" s="119">
        <f t="shared" si="1330"/>
        <v>0</v>
      </c>
      <c r="EU141" s="119">
        <f t="shared" si="1330"/>
        <v>0</v>
      </c>
      <c r="EV141" s="119">
        <f t="shared" si="1330"/>
        <v>0</v>
      </c>
      <c r="EW141" s="119">
        <f t="shared" si="1330"/>
        <v>0</v>
      </c>
      <c r="EX141" s="42" t="s">
        <v>31</v>
      </c>
      <c r="EY141" s="119">
        <f t="shared" ref="EY141:EZ141" si="1331">IF(EY37="NA",0,IF(EY37="RAISED",0,IF(AND(EY37&gt;0.4,EY37&lt;=0.5),1,0)))</f>
        <v>0</v>
      </c>
      <c r="EZ141" s="119">
        <f t="shared" si="1331"/>
        <v>0</v>
      </c>
      <c r="FA141" s="41"/>
      <c r="FB141" s="10"/>
      <c r="FC141" s="10"/>
      <c r="FD141" s="10"/>
      <c r="FE141" s="10"/>
      <c r="FF141" s="10"/>
      <c r="FG141" s="10"/>
      <c r="FH141" s="10"/>
      <c r="FI141" s="50"/>
      <c r="FJ141" s="10"/>
      <c r="FK141" s="10"/>
      <c r="FL141" s="10"/>
      <c r="FT141" s="50"/>
      <c r="FU141" s="10"/>
      <c r="FV141" s="10"/>
      <c r="FW141" s="10"/>
    </row>
    <row r="142" spans="1:179" x14ac:dyDescent="0.2">
      <c r="A142" s="40" t="s">
        <v>55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40" t="s">
        <v>55</v>
      </c>
      <c r="M142" s="38"/>
      <c r="N142" s="38"/>
      <c r="O142" s="38"/>
      <c r="P142" s="38"/>
      <c r="Q142" s="38"/>
      <c r="R142" s="38"/>
      <c r="S142" s="38"/>
      <c r="T142" s="38"/>
      <c r="U142" s="38"/>
      <c r="V142" s="40" t="s">
        <v>55</v>
      </c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40" t="s">
        <v>55</v>
      </c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40" t="s">
        <v>55</v>
      </c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40" t="s">
        <v>55</v>
      </c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40" t="s">
        <v>55</v>
      </c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40" t="s">
        <v>55</v>
      </c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40" t="s">
        <v>55</v>
      </c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40" t="s">
        <v>55</v>
      </c>
      <c r="CV142" s="38"/>
      <c r="CW142" s="38"/>
      <c r="CX142" s="38"/>
      <c r="CY142" s="38"/>
      <c r="CZ142" s="38"/>
      <c r="DA142" s="38"/>
      <c r="DB142" s="38"/>
      <c r="DC142" s="38"/>
      <c r="DD142" s="38"/>
      <c r="DE142" s="38"/>
      <c r="DF142" s="40" t="s">
        <v>55</v>
      </c>
      <c r="DG142" s="38"/>
      <c r="DH142" s="38"/>
      <c r="DI142" s="38"/>
      <c r="DJ142" s="38"/>
      <c r="DK142" s="38"/>
      <c r="DL142" s="38"/>
      <c r="DM142" s="38"/>
      <c r="DN142" s="38"/>
      <c r="DO142" s="38"/>
      <c r="DP142" s="38"/>
      <c r="DQ142" s="40" t="s">
        <v>55</v>
      </c>
      <c r="DR142" s="38"/>
      <c r="DS142" s="38"/>
      <c r="DT142" s="38"/>
      <c r="DU142" s="38"/>
      <c r="DV142" s="38"/>
      <c r="DW142" s="38"/>
      <c r="DX142" s="38"/>
      <c r="DY142" s="38"/>
      <c r="DZ142" s="38"/>
      <c r="EA142" s="38"/>
      <c r="EB142" s="40" t="s">
        <v>55</v>
      </c>
      <c r="EC142" s="126"/>
      <c r="ED142" s="126"/>
      <c r="EE142" s="126"/>
      <c r="EF142" s="126"/>
      <c r="EG142" s="126"/>
      <c r="EH142" s="126"/>
      <c r="EI142" s="126"/>
      <c r="EJ142" s="126"/>
      <c r="EK142" s="126"/>
      <c r="EL142" s="126"/>
      <c r="EM142" s="40" t="s">
        <v>55</v>
      </c>
      <c r="EN142" s="126"/>
      <c r="EO142" s="126"/>
      <c r="EP142" s="126"/>
      <c r="EQ142" s="126"/>
      <c r="ER142" s="126"/>
      <c r="ES142" s="126"/>
      <c r="ET142" s="126"/>
      <c r="EU142" s="126"/>
      <c r="EV142" s="126"/>
      <c r="EW142" s="126"/>
      <c r="EX142" s="40" t="s">
        <v>55</v>
      </c>
      <c r="EY142" s="126"/>
      <c r="EZ142" s="126"/>
      <c r="FA142" s="41"/>
      <c r="FB142" s="11"/>
      <c r="FC142" s="11"/>
      <c r="FD142" s="11"/>
      <c r="FE142" s="11"/>
      <c r="FF142" s="11"/>
      <c r="FG142" s="11"/>
      <c r="FH142" s="11"/>
      <c r="FI142" s="11"/>
      <c r="FJ142" s="11"/>
      <c r="FK142" s="11"/>
      <c r="FL142" s="11"/>
      <c r="FT142" s="11"/>
      <c r="FU142" s="10"/>
      <c r="FV142" s="10"/>
      <c r="FW142" s="10"/>
    </row>
    <row r="143" spans="1:179" x14ac:dyDescent="0.2">
      <c r="A143" s="42" t="s">
        <v>29</v>
      </c>
      <c r="B143" s="9">
        <f>IF(B35="NA",0,IF(B35&gt;0.7,1,0))</f>
        <v>0</v>
      </c>
      <c r="C143" s="9">
        <f t="shared" ref="C143:K143" si="1332">IF(C35="NA",0,IF(C35&gt;0.7,1,0))</f>
        <v>0</v>
      </c>
      <c r="D143" s="9">
        <f t="shared" si="1332"/>
        <v>0</v>
      </c>
      <c r="E143" s="9">
        <f t="shared" si="1332"/>
        <v>0</v>
      </c>
      <c r="F143" s="9">
        <f t="shared" si="1332"/>
        <v>0</v>
      </c>
      <c r="G143" s="9">
        <f t="shared" si="1332"/>
        <v>0</v>
      </c>
      <c r="H143" s="9">
        <f t="shared" si="1332"/>
        <v>0</v>
      </c>
      <c r="I143" s="9">
        <f t="shared" si="1332"/>
        <v>0</v>
      </c>
      <c r="J143" s="9">
        <f t="shared" si="1332"/>
        <v>0</v>
      </c>
      <c r="K143" s="9">
        <f t="shared" si="1332"/>
        <v>0</v>
      </c>
      <c r="L143" s="42" t="s">
        <v>29</v>
      </c>
      <c r="M143" s="9">
        <f>IF(M35="NA",0,IF(M35&gt;0.7,1,0))</f>
        <v>0</v>
      </c>
      <c r="N143" s="9">
        <f t="shared" ref="N143:U143" si="1333">IF(N35="NA",0,IF(N35&gt;0.7,1,0))</f>
        <v>0</v>
      </c>
      <c r="O143" s="9">
        <f t="shared" si="1333"/>
        <v>0</v>
      </c>
      <c r="P143" s="9">
        <f t="shared" si="1333"/>
        <v>0</v>
      </c>
      <c r="Q143" s="9">
        <f t="shared" si="1333"/>
        <v>0</v>
      </c>
      <c r="R143" s="9">
        <f t="shared" si="1333"/>
        <v>0</v>
      </c>
      <c r="S143" s="9">
        <f t="shared" si="1333"/>
        <v>0</v>
      </c>
      <c r="T143" s="9">
        <f t="shared" si="1333"/>
        <v>0</v>
      </c>
      <c r="U143" s="9">
        <f t="shared" si="1333"/>
        <v>0</v>
      </c>
      <c r="V143" s="42" t="s">
        <v>29</v>
      </c>
      <c r="W143" s="9">
        <f>IF(W35="NA",0,IF(W35&gt;0.7,1,0))</f>
        <v>0</v>
      </c>
      <c r="X143" s="9">
        <f t="shared" ref="X143:AE143" si="1334">IF(X35="NA",0,IF(X35&gt;0.7,1,0))</f>
        <v>0</v>
      </c>
      <c r="Y143" s="9">
        <f t="shared" si="1334"/>
        <v>0</v>
      </c>
      <c r="Z143" s="9">
        <f t="shared" si="1334"/>
        <v>0</v>
      </c>
      <c r="AA143" s="9">
        <f t="shared" si="1334"/>
        <v>0</v>
      </c>
      <c r="AB143" s="9">
        <f t="shared" si="1334"/>
        <v>0</v>
      </c>
      <c r="AC143" s="9">
        <f t="shared" si="1334"/>
        <v>0</v>
      </c>
      <c r="AD143" s="9">
        <f t="shared" si="1334"/>
        <v>0</v>
      </c>
      <c r="AE143" s="9">
        <f t="shared" si="1334"/>
        <v>0</v>
      </c>
      <c r="AF143" s="9">
        <f t="shared" ref="AF143" si="1335">IF(AF35="NA",0,IF(AF35&gt;0.7,1,0))</f>
        <v>0</v>
      </c>
      <c r="AG143" s="42" t="s">
        <v>29</v>
      </c>
      <c r="AH143" s="9">
        <f>IF(AH35="NA",0,IF(AH35&gt;0.7,1,0))</f>
        <v>0</v>
      </c>
      <c r="AI143" s="9">
        <f t="shared" ref="AI143:AP143" si="1336">IF(AI35="NA",0,IF(AI35&gt;0.7,1,0))</f>
        <v>0</v>
      </c>
      <c r="AJ143" s="9">
        <f t="shared" si="1336"/>
        <v>0</v>
      </c>
      <c r="AK143" s="9">
        <f t="shared" si="1336"/>
        <v>0</v>
      </c>
      <c r="AL143" s="9">
        <f t="shared" si="1336"/>
        <v>0</v>
      </c>
      <c r="AM143" s="9">
        <f t="shared" si="1336"/>
        <v>0</v>
      </c>
      <c r="AN143" s="9">
        <f t="shared" si="1336"/>
        <v>0</v>
      </c>
      <c r="AO143" s="9">
        <f t="shared" si="1336"/>
        <v>0</v>
      </c>
      <c r="AP143" s="9">
        <f t="shared" si="1336"/>
        <v>0</v>
      </c>
      <c r="AQ143" s="9">
        <f t="shared" ref="AQ143" si="1337">IF(AQ35="NA",0,IF(AQ35&gt;0.7,1,0))</f>
        <v>0</v>
      </c>
      <c r="AR143" s="42" t="s">
        <v>29</v>
      </c>
      <c r="AS143" s="9">
        <f>IF(AS35="NA",0,IF(AS35&gt;0.7,1,0))</f>
        <v>0</v>
      </c>
      <c r="AT143" s="9">
        <f t="shared" ref="AT143:BA143" si="1338">IF(AT35="NA",0,IF(AT35&gt;0.7,1,0))</f>
        <v>0</v>
      </c>
      <c r="AU143" s="9">
        <f t="shared" si="1338"/>
        <v>0</v>
      </c>
      <c r="AV143" s="9">
        <f t="shared" si="1338"/>
        <v>0</v>
      </c>
      <c r="AW143" s="9">
        <f t="shared" si="1338"/>
        <v>0</v>
      </c>
      <c r="AX143" s="9">
        <f t="shared" si="1338"/>
        <v>0</v>
      </c>
      <c r="AY143" s="9">
        <f t="shared" si="1338"/>
        <v>0</v>
      </c>
      <c r="AZ143" s="9">
        <f t="shared" si="1338"/>
        <v>0</v>
      </c>
      <c r="BA143" s="9">
        <f t="shared" si="1338"/>
        <v>0</v>
      </c>
      <c r="BB143" s="9">
        <f t="shared" ref="BB143" si="1339">IF(BB35="NA",0,IF(BB35&gt;0.7,1,0))</f>
        <v>0</v>
      </c>
      <c r="BC143" s="42" t="s">
        <v>29</v>
      </c>
      <c r="BD143" s="9">
        <f>IF(BD35="NA",0,IF(BD35&gt;0.7,1,0))</f>
        <v>0</v>
      </c>
      <c r="BE143" s="9">
        <f t="shared" ref="BE143:BL143" si="1340">IF(BE35="NA",0,IF(BE35&gt;0.7,1,0))</f>
        <v>0</v>
      </c>
      <c r="BF143" s="9">
        <f t="shared" si="1340"/>
        <v>0</v>
      </c>
      <c r="BG143" s="9">
        <f t="shared" si="1340"/>
        <v>0</v>
      </c>
      <c r="BH143" s="9">
        <f t="shared" si="1340"/>
        <v>0</v>
      </c>
      <c r="BI143" s="9">
        <f t="shared" si="1340"/>
        <v>0</v>
      </c>
      <c r="BJ143" s="9">
        <f t="shared" si="1340"/>
        <v>0</v>
      </c>
      <c r="BK143" s="9">
        <f t="shared" si="1340"/>
        <v>0</v>
      </c>
      <c r="BL143" s="9">
        <f t="shared" si="1340"/>
        <v>0</v>
      </c>
      <c r="BM143" s="9">
        <f t="shared" ref="BM143" si="1341">IF(BM35="NA",0,IF(BM35&gt;0.7,1,0))</f>
        <v>0</v>
      </c>
      <c r="BN143" s="42" t="s">
        <v>29</v>
      </c>
      <c r="BO143" s="9">
        <f>IF(BM35="NA",0,IF(BM35&gt;0.7,1,0))</f>
        <v>0</v>
      </c>
      <c r="BP143" s="9">
        <f t="shared" ref="BP143:BW143" si="1342">IF(BP35="NA",0,IF(BP35&gt;0.7,1,0))</f>
        <v>0</v>
      </c>
      <c r="BQ143" s="9">
        <f t="shared" si="1342"/>
        <v>0</v>
      </c>
      <c r="BR143" s="9">
        <f t="shared" si="1342"/>
        <v>0</v>
      </c>
      <c r="BS143" s="9">
        <f t="shared" si="1342"/>
        <v>0</v>
      </c>
      <c r="BT143" s="9">
        <f t="shared" si="1342"/>
        <v>0</v>
      </c>
      <c r="BU143" s="9">
        <f t="shared" si="1342"/>
        <v>0</v>
      </c>
      <c r="BV143" s="9">
        <f t="shared" si="1342"/>
        <v>0</v>
      </c>
      <c r="BW143" s="9">
        <f t="shared" si="1342"/>
        <v>0</v>
      </c>
      <c r="BX143" s="9">
        <f t="shared" ref="BX143" si="1343">IF(BX35="NA",0,IF(BX35&gt;0.7,1,0))</f>
        <v>0</v>
      </c>
      <c r="BY143" s="42" t="s">
        <v>29</v>
      </c>
      <c r="BZ143" s="9">
        <f>IF(BX35="NA",0,IF(BX35&gt;0.7,1,0))</f>
        <v>0</v>
      </c>
      <c r="CA143" s="9">
        <f t="shared" ref="CA143:CG143" si="1344">IF(CA35="NA",0,IF(CA35&gt;0.7,1,0))</f>
        <v>0</v>
      </c>
      <c r="CB143" s="9">
        <f t="shared" si="1344"/>
        <v>0</v>
      </c>
      <c r="CC143" s="9">
        <f t="shared" si="1344"/>
        <v>0</v>
      </c>
      <c r="CD143" s="9">
        <f t="shared" si="1344"/>
        <v>0</v>
      </c>
      <c r="CE143" s="9">
        <f t="shared" si="1344"/>
        <v>0</v>
      </c>
      <c r="CF143" s="9">
        <f t="shared" si="1344"/>
        <v>0</v>
      </c>
      <c r="CG143" s="9">
        <f t="shared" si="1344"/>
        <v>0</v>
      </c>
      <c r="CH143" s="9">
        <f t="shared" ref="CH143:CI143" si="1345">IF(CH35="NA",0,IF(CH35&gt;0.7,1,0))</f>
        <v>0</v>
      </c>
      <c r="CI143" s="9">
        <f t="shared" si="1345"/>
        <v>0</v>
      </c>
      <c r="CJ143" s="42" t="s">
        <v>29</v>
      </c>
      <c r="CK143" s="9">
        <f>IF(CH35="NA",0,IF(CH35&gt;0.7,1,0))</f>
        <v>0</v>
      </c>
      <c r="CL143" s="9">
        <f>IF(CI35="NA",0,IF(CI35&gt;0.7,1,0))</f>
        <v>0</v>
      </c>
      <c r="CM143" s="9">
        <f t="shared" ref="CM143:CR143" si="1346">IF(CM35="NA",0,IF(CM35&gt;0.7,1,0))</f>
        <v>0</v>
      </c>
      <c r="CN143" s="9">
        <f t="shared" si="1346"/>
        <v>0</v>
      </c>
      <c r="CO143" s="9">
        <f t="shared" si="1346"/>
        <v>0</v>
      </c>
      <c r="CP143" s="9">
        <f t="shared" si="1346"/>
        <v>0</v>
      </c>
      <c r="CQ143" s="9">
        <f t="shared" si="1346"/>
        <v>0</v>
      </c>
      <c r="CR143" s="9">
        <f t="shared" si="1346"/>
        <v>0</v>
      </c>
      <c r="CS143" s="9">
        <f t="shared" ref="CS143:CT143" si="1347">IF(CS35="NA",0,IF(CS35&gt;0.7,1,0))</f>
        <v>0</v>
      </c>
      <c r="CT143" s="9">
        <f t="shared" si="1347"/>
        <v>0</v>
      </c>
      <c r="CU143" s="42" t="s">
        <v>29</v>
      </c>
      <c r="CV143" s="9">
        <f>IF(CS35="NA",0,IF(CS35&gt;0.7,1,0))</f>
        <v>0</v>
      </c>
      <c r="CW143" s="9">
        <f>IF(CT35="NA",0,IF(CT35&gt;0.7,1,0))</f>
        <v>0</v>
      </c>
      <c r="CX143" s="9">
        <f t="shared" ref="CX143:DC143" si="1348">IF(CX35="NA",0,IF(CX35&gt;0.7,1,0))</f>
        <v>0</v>
      </c>
      <c r="CY143" s="9">
        <f t="shared" si="1348"/>
        <v>0</v>
      </c>
      <c r="CZ143" s="9">
        <f t="shared" si="1348"/>
        <v>0</v>
      </c>
      <c r="DA143" s="9">
        <f t="shared" si="1348"/>
        <v>0</v>
      </c>
      <c r="DB143" s="9">
        <f t="shared" si="1348"/>
        <v>0</v>
      </c>
      <c r="DC143" s="9">
        <f t="shared" si="1348"/>
        <v>0</v>
      </c>
      <c r="DD143" s="9">
        <f t="shared" ref="DD143:DE143" si="1349">IF(DD35="NA",0,IF(DD35&gt;0.7,1,0))</f>
        <v>0</v>
      </c>
      <c r="DE143" s="9">
        <f t="shared" si="1349"/>
        <v>0</v>
      </c>
      <c r="DF143" s="42" t="s">
        <v>29</v>
      </c>
      <c r="DG143" s="9">
        <f>IF(DD35="NA",0,IF(DD35&gt;0.7,1,0))</f>
        <v>0</v>
      </c>
      <c r="DH143" s="9">
        <f>IF(DH35="NA",0,IF(DH35&gt;0.7,1,0))</f>
        <v>0</v>
      </c>
      <c r="DI143" s="9">
        <f>IF(DI35="NA",0,IF(DI35&gt;0.7,1,0))</f>
        <v>0</v>
      </c>
      <c r="DJ143" s="9">
        <f t="shared" ref="DJ143:DP143" si="1350">IF(DJ35="NA",0,IF(DJ35&gt;0.7,1,0))</f>
        <v>0</v>
      </c>
      <c r="DK143" s="9">
        <f t="shared" si="1350"/>
        <v>0</v>
      </c>
      <c r="DL143" s="9">
        <f t="shared" si="1350"/>
        <v>0</v>
      </c>
      <c r="DM143" s="9">
        <f t="shared" si="1350"/>
        <v>0</v>
      </c>
      <c r="DN143" s="9">
        <f t="shared" si="1350"/>
        <v>0</v>
      </c>
      <c r="DO143" s="9">
        <f t="shared" si="1350"/>
        <v>0</v>
      </c>
      <c r="DP143" s="9">
        <f t="shared" si="1350"/>
        <v>0</v>
      </c>
      <c r="DQ143" s="42" t="s">
        <v>29</v>
      </c>
      <c r="DR143" s="9">
        <f>IF(DR35="NA",0,IF(DR35&gt;0.7,1,0))</f>
        <v>0</v>
      </c>
      <c r="DS143" s="9">
        <f t="shared" ref="DS143:EA143" si="1351">IF(DS35="NA",0,IF(DS35&gt;0.7,1,0))</f>
        <v>0</v>
      </c>
      <c r="DT143" s="9">
        <f t="shared" si="1351"/>
        <v>0</v>
      </c>
      <c r="DU143" s="9">
        <f t="shared" si="1351"/>
        <v>0</v>
      </c>
      <c r="DV143" s="9">
        <f t="shared" si="1351"/>
        <v>0</v>
      </c>
      <c r="DW143" s="9">
        <f t="shared" si="1351"/>
        <v>0</v>
      </c>
      <c r="DX143" s="9">
        <f t="shared" si="1351"/>
        <v>0</v>
      </c>
      <c r="DY143" s="9">
        <f t="shared" si="1351"/>
        <v>0</v>
      </c>
      <c r="DZ143" s="9">
        <f t="shared" si="1351"/>
        <v>0</v>
      </c>
      <c r="EA143" s="9">
        <f t="shared" si="1351"/>
        <v>0</v>
      </c>
      <c r="EB143" s="42" t="s">
        <v>29</v>
      </c>
      <c r="EC143" s="119">
        <f>IF(EC35="NA",0,IF(EC35&gt;0.7,1,0))</f>
        <v>0</v>
      </c>
      <c r="ED143" s="119">
        <f>IF(ED35="NA",0,IF(ED35&gt;0.7,1,0))</f>
        <v>0</v>
      </c>
      <c r="EE143" s="119">
        <f t="shared" ref="EE143:EK143" si="1352">IF(EE35="NA",0,IF(EE35&gt;0.7,1,0))</f>
        <v>0</v>
      </c>
      <c r="EF143" s="119">
        <f t="shared" si="1352"/>
        <v>0</v>
      </c>
      <c r="EG143" s="119">
        <f t="shared" si="1352"/>
        <v>0</v>
      </c>
      <c r="EH143" s="119">
        <f t="shared" si="1352"/>
        <v>0</v>
      </c>
      <c r="EI143" s="119">
        <f t="shared" si="1352"/>
        <v>0</v>
      </c>
      <c r="EJ143" s="119">
        <f t="shared" si="1352"/>
        <v>0</v>
      </c>
      <c r="EK143" s="119">
        <f t="shared" si="1352"/>
        <v>0</v>
      </c>
      <c r="EL143" s="119">
        <f>IF(EL35="NA",0,IF(EL35&gt;0.7,1,0))</f>
        <v>0</v>
      </c>
      <c r="EM143" s="42" t="s">
        <v>29</v>
      </c>
      <c r="EN143" s="119">
        <f>IF(EN35="NA",0,IF(EN35&gt;0.7,1,0))</f>
        <v>0</v>
      </c>
      <c r="EO143" s="119">
        <f>IF(EO35="NA",0,IF(EO35&gt;0.7,1,0))</f>
        <v>0</v>
      </c>
      <c r="EP143" s="119">
        <f>IF(EP35="NA",0,IF(EP35&gt;0.7,1,0))</f>
        <v>0</v>
      </c>
      <c r="EQ143" s="119">
        <f t="shared" ref="EQ143:EW143" si="1353">IF(EQ35="NA",0,IF(EQ35&gt;0.7,1,0))</f>
        <v>0</v>
      </c>
      <c r="ER143" s="119">
        <f t="shared" si="1353"/>
        <v>0</v>
      </c>
      <c r="ES143" s="119">
        <f t="shared" si="1353"/>
        <v>0</v>
      </c>
      <c r="ET143" s="119">
        <f t="shared" si="1353"/>
        <v>0</v>
      </c>
      <c r="EU143" s="119">
        <f t="shared" si="1353"/>
        <v>0</v>
      </c>
      <c r="EV143" s="119">
        <f t="shared" si="1353"/>
        <v>0</v>
      </c>
      <c r="EW143" s="119">
        <f t="shared" si="1353"/>
        <v>0</v>
      </c>
      <c r="EX143" s="42" t="s">
        <v>29</v>
      </c>
      <c r="EY143" s="119">
        <f t="shared" ref="EY143:EZ143" si="1354">IF(EY35="NA",0,IF(EY35&gt;0.7,1,0))</f>
        <v>0</v>
      </c>
      <c r="EZ143" s="119">
        <f t="shared" si="1354"/>
        <v>0</v>
      </c>
      <c r="FA143" s="41"/>
      <c r="FB143" s="10"/>
      <c r="FC143" s="10"/>
      <c r="FD143" s="10"/>
      <c r="FE143" s="10"/>
      <c r="FF143" s="10"/>
      <c r="FG143" s="10"/>
      <c r="FH143" s="10"/>
      <c r="FI143" s="50"/>
      <c r="FJ143" s="10"/>
      <c r="FK143" s="10"/>
      <c r="FL143" s="10"/>
      <c r="FT143" s="50"/>
      <c r="FU143" s="10"/>
      <c r="FV143" s="10"/>
      <c r="FW143" s="10"/>
    </row>
    <row r="144" spans="1:179" x14ac:dyDescent="0.2">
      <c r="A144" s="42" t="s">
        <v>30</v>
      </c>
      <c r="B144" s="9">
        <f>IF(B36="NA",0,IF(B36&gt;1.5,1,0))</f>
        <v>0</v>
      </c>
      <c r="C144" s="9">
        <f t="shared" ref="C144:K144" si="1355">IF(C36="NA",0,IF(C36&gt;1.5,1,0))</f>
        <v>0</v>
      </c>
      <c r="D144" s="9">
        <f t="shared" si="1355"/>
        <v>0</v>
      </c>
      <c r="E144" s="9">
        <f t="shared" si="1355"/>
        <v>0</v>
      </c>
      <c r="F144" s="9">
        <f t="shared" si="1355"/>
        <v>0</v>
      </c>
      <c r="G144" s="9">
        <f t="shared" si="1355"/>
        <v>0</v>
      </c>
      <c r="H144" s="9">
        <f t="shared" si="1355"/>
        <v>0</v>
      </c>
      <c r="I144" s="9">
        <f t="shared" si="1355"/>
        <v>0</v>
      </c>
      <c r="J144" s="9">
        <f t="shared" si="1355"/>
        <v>0</v>
      </c>
      <c r="K144" s="9">
        <f t="shared" si="1355"/>
        <v>0</v>
      </c>
      <c r="L144" s="42" t="s">
        <v>30</v>
      </c>
      <c r="M144" s="9">
        <f>IF(M36="NA",0,IF(M36&gt;1.5,1,0))</f>
        <v>0</v>
      </c>
      <c r="N144" s="9">
        <f t="shared" ref="N144:U144" si="1356">IF(N36="NA",0,IF(N36&gt;1.5,1,0))</f>
        <v>0</v>
      </c>
      <c r="O144" s="9">
        <f t="shared" si="1356"/>
        <v>0</v>
      </c>
      <c r="P144" s="9">
        <f t="shared" si="1356"/>
        <v>0</v>
      </c>
      <c r="Q144" s="9">
        <f t="shared" si="1356"/>
        <v>0</v>
      </c>
      <c r="R144" s="9">
        <f t="shared" si="1356"/>
        <v>0</v>
      </c>
      <c r="S144" s="9">
        <f t="shared" si="1356"/>
        <v>0</v>
      </c>
      <c r="T144" s="9">
        <f t="shared" si="1356"/>
        <v>0</v>
      </c>
      <c r="U144" s="9">
        <f t="shared" si="1356"/>
        <v>0</v>
      </c>
      <c r="V144" s="42" t="s">
        <v>30</v>
      </c>
      <c r="W144" s="9">
        <f>IF(W36="NA",0,IF(W36&gt;1.5,1,0))</f>
        <v>0</v>
      </c>
      <c r="X144" s="9">
        <f t="shared" ref="X144:AE144" si="1357">IF(X36="NA",0,IF(X36&gt;1.5,1,0))</f>
        <v>0</v>
      </c>
      <c r="Y144" s="9">
        <f t="shared" si="1357"/>
        <v>0</v>
      </c>
      <c r="Z144" s="9">
        <f t="shared" si="1357"/>
        <v>0</v>
      </c>
      <c r="AA144" s="9">
        <f t="shared" si="1357"/>
        <v>0</v>
      </c>
      <c r="AB144" s="9">
        <f t="shared" si="1357"/>
        <v>0</v>
      </c>
      <c r="AC144" s="9">
        <f t="shared" si="1357"/>
        <v>0</v>
      </c>
      <c r="AD144" s="9">
        <f t="shared" si="1357"/>
        <v>0</v>
      </c>
      <c r="AE144" s="9">
        <f t="shared" si="1357"/>
        <v>0</v>
      </c>
      <c r="AF144" s="9">
        <f t="shared" ref="AF144" si="1358">IF(AF36="NA",0,IF(AF36&gt;1.5,1,0))</f>
        <v>0</v>
      </c>
      <c r="AG144" s="42" t="s">
        <v>30</v>
      </c>
      <c r="AH144" s="9">
        <f>IF(AH36="NA",0,IF(AH36&gt;1.5,1,0))</f>
        <v>0</v>
      </c>
      <c r="AI144" s="9">
        <f t="shared" ref="AI144:AP144" si="1359">IF(AI36="NA",0,IF(AI36&gt;1.5,1,0))</f>
        <v>0</v>
      </c>
      <c r="AJ144" s="9">
        <f t="shared" si="1359"/>
        <v>0</v>
      </c>
      <c r="AK144" s="9">
        <f t="shared" si="1359"/>
        <v>0</v>
      </c>
      <c r="AL144" s="9">
        <f t="shared" si="1359"/>
        <v>0</v>
      </c>
      <c r="AM144" s="9">
        <f t="shared" si="1359"/>
        <v>0</v>
      </c>
      <c r="AN144" s="9">
        <f t="shared" si="1359"/>
        <v>0</v>
      </c>
      <c r="AO144" s="9">
        <f t="shared" si="1359"/>
        <v>0</v>
      </c>
      <c r="AP144" s="9">
        <f t="shared" si="1359"/>
        <v>0</v>
      </c>
      <c r="AQ144" s="9">
        <f t="shared" ref="AQ144" si="1360">IF(AQ36="NA",0,IF(AQ36&gt;1.5,1,0))</f>
        <v>0</v>
      </c>
      <c r="AR144" s="42" t="s">
        <v>30</v>
      </c>
      <c r="AS144" s="9">
        <f>IF(AS36="NA",0,IF(AS36&gt;1.5,1,0))</f>
        <v>0</v>
      </c>
      <c r="AT144" s="9">
        <f t="shared" ref="AT144:BA144" si="1361">IF(AT36="NA",0,IF(AT36&gt;1.5,1,0))</f>
        <v>0</v>
      </c>
      <c r="AU144" s="9">
        <f t="shared" si="1361"/>
        <v>0</v>
      </c>
      <c r="AV144" s="9">
        <f t="shared" si="1361"/>
        <v>0</v>
      </c>
      <c r="AW144" s="9">
        <f t="shared" si="1361"/>
        <v>0</v>
      </c>
      <c r="AX144" s="9">
        <f t="shared" si="1361"/>
        <v>0</v>
      </c>
      <c r="AY144" s="9">
        <f t="shared" si="1361"/>
        <v>0</v>
      </c>
      <c r="AZ144" s="9">
        <f t="shared" si="1361"/>
        <v>0</v>
      </c>
      <c r="BA144" s="9">
        <f t="shared" si="1361"/>
        <v>0</v>
      </c>
      <c r="BB144" s="9">
        <f t="shared" ref="BB144" si="1362">IF(BB36="NA",0,IF(BB36&gt;1.5,1,0))</f>
        <v>0</v>
      </c>
      <c r="BC144" s="42" t="s">
        <v>30</v>
      </c>
      <c r="BD144" s="9">
        <f>IF(BD36="NA",0,IF(BD36&gt;1.5,1,0))</f>
        <v>0</v>
      </c>
      <c r="BE144" s="9">
        <f t="shared" ref="BE144:BL144" si="1363">IF(BE36="NA",0,IF(BE36&gt;1.5,1,0))</f>
        <v>0</v>
      </c>
      <c r="BF144" s="9">
        <f t="shared" si="1363"/>
        <v>0</v>
      </c>
      <c r="BG144" s="9">
        <f t="shared" si="1363"/>
        <v>0</v>
      </c>
      <c r="BH144" s="9">
        <f t="shared" si="1363"/>
        <v>0</v>
      </c>
      <c r="BI144" s="9">
        <f t="shared" si="1363"/>
        <v>0</v>
      </c>
      <c r="BJ144" s="9">
        <f t="shared" si="1363"/>
        <v>0</v>
      </c>
      <c r="BK144" s="9">
        <f t="shared" si="1363"/>
        <v>0</v>
      </c>
      <c r="BL144" s="9">
        <f t="shared" si="1363"/>
        <v>0</v>
      </c>
      <c r="BM144" s="9">
        <f t="shared" ref="BM144" si="1364">IF(BM36="NA",0,IF(BM36&gt;1.5,1,0))</f>
        <v>0</v>
      </c>
      <c r="BN144" s="42" t="s">
        <v>30</v>
      </c>
      <c r="BO144" s="9">
        <f>IF(BM36="NA",0,IF(BM36&gt;1.5,1,0))</f>
        <v>0</v>
      </c>
      <c r="BP144" s="9">
        <f t="shared" ref="BP144:BW144" si="1365">IF(BP36="NA",0,IF(BP36&gt;1.5,1,0))</f>
        <v>0</v>
      </c>
      <c r="BQ144" s="9">
        <f t="shared" si="1365"/>
        <v>0</v>
      </c>
      <c r="BR144" s="9">
        <f t="shared" si="1365"/>
        <v>0</v>
      </c>
      <c r="BS144" s="9">
        <f t="shared" si="1365"/>
        <v>0</v>
      </c>
      <c r="BT144" s="9">
        <f t="shared" si="1365"/>
        <v>0</v>
      </c>
      <c r="BU144" s="9">
        <f t="shared" si="1365"/>
        <v>0</v>
      </c>
      <c r="BV144" s="9">
        <f t="shared" si="1365"/>
        <v>0</v>
      </c>
      <c r="BW144" s="9">
        <f t="shared" si="1365"/>
        <v>0</v>
      </c>
      <c r="BX144" s="9">
        <f t="shared" ref="BX144" si="1366">IF(BX36="NA",0,IF(BX36&gt;1.5,1,0))</f>
        <v>0</v>
      </c>
      <c r="BY144" s="42" t="s">
        <v>30</v>
      </c>
      <c r="BZ144" s="9">
        <f>IF(BX36="NA",0,IF(BX36&gt;1.5,1,0))</f>
        <v>0</v>
      </c>
      <c r="CA144" s="9">
        <f t="shared" ref="CA144:CG144" si="1367">IF(CA36="NA",0,IF(CA36&gt;1.5,1,0))</f>
        <v>0</v>
      </c>
      <c r="CB144" s="9">
        <f t="shared" si="1367"/>
        <v>0</v>
      </c>
      <c r="CC144" s="9">
        <f t="shared" si="1367"/>
        <v>0</v>
      </c>
      <c r="CD144" s="9">
        <f t="shared" si="1367"/>
        <v>0</v>
      </c>
      <c r="CE144" s="9">
        <f t="shared" si="1367"/>
        <v>0</v>
      </c>
      <c r="CF144" s="9">
        <f t="shared" si="1367"/>
        <v>0</v>
      </c>
      <c r="CG144" s="9">
        <f t="shared" si="1367"/>
        <v>0</v>
      </c>
      <c r="CH144" s="9">
        <f t="shared" ref="CH144:CI144" si="1368">IF(CH36="NA",0,IF(CH36&gt;1.5,1,0))</f>
        <v>0</v>
      </c>
      <c r="CI144" s="9">
        <f t="shared" si="1368"/>
        <v>0</v>
      </c>
      <c r="CJ144" s="42" t="s">
        <v>30</v>
      </c>
      <c r="CK144" s="9">
        <f>IF(CH36="NA",0,IF(CH36&gt;1.5,1,0))</f>
        <v>0</v>
      </c>
      <c r="CL144" s="9">
        <f>IF(CI36="NA",0,IF(CI36&gt;1.5,1,0))</f>
        <v>0</v>
      </c>
      <c r="CM144" s="9">
        <f t="shared" ref="CM144:CR144" si="1369">IF(CM36="NA",0,IF(CM36&gt;1.5,1,0))</f>
        <v>0</v>
      </c>
      <c r="CN144" s="9">
        <f t="shared" si="1369"/>
        <v>0</v>
      </c>
      <c r="CO144" s="9">
        <f t="shared" si="1369"/>
        <v>0</v>
      </c>
      <c r="CP144" s="9">
        <f t="shared" si="1369"/>
        <v>0</v>
      </c>
      <c r="CQ144" s="9">
        <f t="shared" si="1369"/>
        <v>0</v>
      </c>
      <c r="CR144" s="9">
        <f t="shared" si="1369"/>
        <v>0</v>
      </c>
      <c r="CS144" s="9">
        <f t="shared" ref="CS144:CT144" si="1370">IF(CS36="NA",0,IF(CS36&gt;1.5,1,0))</f>
        <v>0</v>
      </c>
      <c r="CT144" s="9">
        <f t="shared" si="1370"/>
        <v>0</v>
      </c>
      <c r="CU144" s="42" t="s">
        <v>30</v>
      </c>
      <c r="CV144" s="9">
        <f>IF(CS36="NA",0,IF(CS36&gt;1.5,1,0))</f>
        <v>0</v>
      </c>
      <c r="CW144" s="9">
        <f>IF(CT36="NA",0,IF(CT36&gt;1.5,1,0))</f>
        <v>0</v>
      </c>
      <c r="CX144" s="9">
        <f t="shared" ref="CX144:DC144" si="1371">IF(CX36="NA",0,IF(CX36&gt;1.5,1,0))</f>
        <v>0</v>
      </c>
      <c r="CY144" s="9">
        <f t="shared" si="1371"/>
        <v>0</v>
      </c>
      <c r="CZ144" s="9">
        <f t="shared" si="1371"/>
        <v>0</v>
      </c>
      <c r="DA144" s="9">
        <f t="shared" si="1371"/>
        <v>0</v>
      </c>
      <c r="DB144" s="9">
        <f t="shared" si="1371"/>
        <v>0</v>
      </c>
      <c r="DC144" s="9">
        <f t="shared" si="1371"/>
        <v>0</v>
      </c>
      <c r="DD144" s="9">
        <f t="shared" ref="DD144:DE144" si="1372">IF(DD36="NA",0,IF(DD36&gt;1.5,1,0))</f>
        <v>0</v>
      </c>
      <c r="DE144" s="9">
        <f t="shared" si="1372"/>
        <v>0</v>
      </c>
      <c r="DF144" s="42" t="s">
        <v>30</v>
      </c>
      <c r="DG144" s="9">
        <f>IF(DD36="NA",0,IF(DD36&gt;1.5,1,0))</f>
        <v>0</v>
      </c>
      <c r="DH144" s="9">
        <f>IF(DH36="NA",0,IF(DH36&gt;1.5,1,0))</f>
        <v>0</v>
      </c>
      <c r="DI144" s="9">
        <f>IF(DI36="NA",0,IF(DI36&gt;1.5,1,0))</f>
        <v>0</v>
      </c>
      <c r="DJ144" s="9">
        <f t="shared" ref="DJ144:DP144" si="1373">IF(DJ36="NA",0,IF(DJ36&gt;1.5,1,0))</f>
        <v>0</v>
      </c>
      <c r="DK144" s="9">
        <f t="shared" si="1373"/>
        <v>0</v>
      </c>
      <c r="DL144" s="9">
        <f t="shared" si="1373"/>
        <v>0</v>
      </c>
      <c r="DM144" s="9">
        <f t="shared" si="1373"/>
        <v>0</v>
      </c>
      <c r="DN144" s="9">
        <f t="shared" si="1373"/>
        <v>0</v>
      </c>
      <c r="DO144" s="9">
        <f t="shared" si="1373"/>
        <v>0</v>
      </c>
      <c r="DP144" s="9">
        <f t="shared" si="1373"/>
        <v>0</v>
      </c>
      <c r="DQ144" s="42" t="s">
        <v>30</v>
      </c>
      <c r="DR144" s="9">
        <f>IF(DR36="NA",0,IF(DR36&gt;1.5,1,0))</f>
        <v>0</v>
      </c>
      <c r="DS144" s="9">
        <f t="shared" ref="DS144:EA144" si="1374">IF(DS36="NA",0,IF(DS36&gt;1.5,1,0))</f>
        <v>0</v>
      </c>
      <c r="DT144" s="9">
        <f t="shared" si="1374"/>
        <v>0</v>
      </c>
      <c r="DU144" s="9">
        <f t="shared" si="1374"/>
        <v>0</v>
      </c>
      <c r="DV144" s="9">
        <f t="shared" si="1374"/>
        <v>0</v>
      </c>
      <c r="DW144" s="9">
        <f t="shared" si="1374"/>
        <v>0</v>
      </c>
      <c r="DX144" s="9">
        <f t="shared" si="1374"/>
        <v>0</v>
      </c>
      <c r="DY144" s="9">
        <f t="shared" si="1374"/>
        <v>0</v>
      </c>
      <c r="DZ144" s="9">
        <f t="shared" si="1374"/>
        <v>0</v>
      </c>
      <c r="EA144" s="9">
        <f t="shared" si="1374"/>
        <v>0</v>
      </c>
      <c r="EB144" s="42" t="s">
        <v>30</v>
      </c>
      <c r="EC144" s="119">
        <f>IF(EC36="NA",0,IF(EC36&gt;1.5,1,0))</f>
        <v>0</v>
      </c>
      <c r="ED144" s="119">
        <f>IF(ED36="NA",0,IF(ED36&gt;1.5,1,0))</f>
        <v>0</v>
      </c>
      <c r="EE144" s="119">
        <f t="shared" ref="EE144:EK144" si="1375">IF(EE36="NA",0,IF(EE36&gt;1.5,1,0))</f>
        <v>0</v>
      </c>
      <c r="EF144" s="119">
        <f t="shared" si="1375"/>
        <v>0</v>
      </c>
      <c r="EG144" s="119">
        <f t="shared" si="1375"/>
        <v>0</v>
      </c>
      <c r="EH144" s="119">
        <f t="shared" si="1375"/>
        <v>0</v>
      </c>
      <c r="EI144" s="119">
        <f t="shared" si="1375"/>
        <v>0</v>
      </c>
      <c r="EJ144" s="119">
        <f t="shared" si="1375"/>
        <v>0</v>
      </c>
      <c r="EK144" s="119">
        <f t="shared" si="1375"/>
        <v>0</v>
      </c>
      <c r="EL144" s="119">
        <f>IF(EL36="NA",0,IF(EL36&gt;1.5,1,0))</f>
        <v>0</v>
      </c>
      <c r="EM144" s="42" t="s">
        <v>30</v>
      </c>
      <c r="EN144" s="119">
        <f>IF(EN36="NA",0,IF(EN36&gt;1.5,1,0))</f>
        <v>0</v>
      </c>
      <c r="EO144" s="119">
        <f>IF(EO36="NA",0,IF(EO36&gt;1.5,1,0))</f>
        <v>0</v>
      </c>
      <c r="EP144" s="119">
        <f>IF(EP36="NA",0,IF(EP36&gt;1.5,1,0))</f>
        <v>0</v>
      </c>
      <c r="EQ144" s="119">
        <f t="shared" ref="EQ144:EW144" si="1376">IF(EQ36="NA",0,IF(EQ36&gt;1.5,1,0))</f>
        <v>0</v>
      </c>
      <c r="ER144" s="119">
        <f t="shared" si="1376"/>
        <v>0</v>
      </c>
      <c r="ES144" s="119">
        <f t="shared" si="1376"/>
        <v>0</v>
      </c>
      <c r="ET144" s="119">
        <f t="shared" si="1376"/>
        <v>0</v>
      </c>
      <c r="EU144" s="119">
        <f t="shared" si="1376"/>
        <v>0</v>
      </c>
      <c r="EV144" s="119">
        <f t="shared" si="1376"/>
        <v>0</v>
      </c>
      <c r="EW144" s="119">
        <f t="shared" si="1376"/>
        <v>0</v>
      </c>
      <c r="EX144" s="42" t="s">
        <v>30</v>
      </c>
      <c r="EY144" s="119">
        <f t="shared" ref="EY144:EZ144" si="1377">IF(EY36="NA",0,IF(EY36&gt;1.5,1,0))</f>
        <v>0</v>
      </c>
      <c r="EZ144" s="119">
        <f t="shared" si="1377"/>
        <v>0</v>
      </c>
      <c r="FA144" s="41"/>
      <c r="FB144" s="10"/>
      <c r="FC144" s="10"/>
      <c r="FD144" s="10"/>
      <c r="FE144" s="10"/>
      <c r="FF144" s="10"/>
      <c r="FG144" s="10"/>
      <c r="FH144" s="10"/>
      <c r="FI144" s="50"/>
      <c r="FJ144" s="10"/>
      <c r="FK144" s="10"/>
      <c r="FL144" s="10"/>
      <c r="FT144" s="50"/>
      <c r="FU144" s="10"/>
      <c r="FV144" s="10"/>
      <c r="FW144" s="10"/>
    </row>
    <row r="145" spans="1:179" x14ac:dyDescent="0.2">
      <c r="A145" s="42" t="s">
        <v>31</v>
      </c>
      <c r="B145" s="9">
        <f>IF(B37="NA",0,IF(B37="RAISED",0,IF(B37&gt;0.5,1,0)))</f>
        <v>0</v>
      </c>
      <c r="C145" s="9">
        <f t="shared" ref="C145:K145" si="1378">IF(C37="NA",0,IF(C37="RAISED",0,IF(C37&gt;0.5,1,0)))</f>
        <v>0</v>
      </c>
      <c r="D145" s="9">
        <f t="shared" si="1378"/>
        <v>0</v>
      </c>
      <c r="E145" s="9">
        <f t="shared" si="1378"/>
        <v>0</v>
      </c>
      <c r="F145" s="9">
        <f t="shared" si="1378"/>
        <v>0</v>
      </c>
      <c r="G145" s="9">
        <f t="shared" si="1378"/>
        <v>0</v>
      </c>
      <c r="H145" s="9">
        <f t="shared" si="1378"/>
        <v>0</v>
      </c>
      <c r="I145" s="9">
        <f t="shared" si="1378"/>
        <v>0</v>
      </c>
      <c r="J145" s="9">
        <f t="shared" si="1378"/>
        <v>0</v>
      </c>
      <c r="K145" s="9">
        <f t="shared" si="1378"/>
        <v>0</v>
      </c>
      <c r="L145" s="42" t="s">
        <v>31</v>
      </c>
      <c r="M145" s="9">
        <f>IF(M37="NA",0,IF(M37="RAISED",0,IF(M37&gt;0.5,1,0)))</f>
        <v>0</v>
      </c>
      <c r="N145" s="9">
        <f t="shared" ref="N145:U145" si="1379">IF(N37="NA",0,IF(N37="RAISED",0,IF(N37&gt;0.5,1,0)))</f>
        <v>0</v>
      </c>
      <c r="O145" s="9">
        <f t="shared" si="1379"/>
        <v>0</v>
      </c>
      <c r="P145" s="9">
        <f t="shared" si="1379"/>
        <v>0</v>
      </c>
      <c r="Q145" s="9">
        <f t="shared" si="1379"/>
        <v>0</v>
      </c>
      <c r="R145" s="9">
        <f t="shared" si="1379"/>
        <v>0</v>
      </c>
      <c r="S145" s="9">
        <f t="shared" si="1379"/>
        <v>0</v>
      </c>
      <c r="T145" s="9">
        <f t="shared" si="1379"/>
        <v>0</v>
      </c>
      <c r="U145" s="9">
        <f t="shared" si="1379"/>
        <v>0</v>
      </c>
      <c r="V145" s="42" t="s">
        <v>31</v>
      </c>
      <c r="W145" s="9">
        <f>IF(W37="NA",0,IF(W37="RAISED",0,IF(W37&gt;0.5,1,0)))</f>
        <v>0</v>
      </c>
      <c r="X145" s="9">
        <f t="shared" ref="X145:AE145" si="1380">IF(X37="NA",0,IF(X37="RAISED",0,IF(X37&gt;0.5,1,0)))</f>
        <v>0</v>
      </c>
      <c r="Y145" s="9">
        <f t="shared" si="1380"/>
        <v>0</v>
      </c>
      <c r="Z145" s="9">
        <f t="shared" si="1380"/>
        <v>0</v>
      </c>
      <c r="AA145" s="9">
        <f t="shared" si="1380"/>
        <v>0</v>
      </c>
      <c r="AB145" s="9">
        <f t="shared" si="1380"/>
        <v>0</v>
      </c>
      <c r="AC145" s="9">
        <f t="shared" si="1380"/>
        <v>0</v>
      </c>
      <c r="AD145" s="9">
        <f t="shared" si="1380"/>
        <v>0</v>
      </c>
      <c r="AE145" s="9">
        <f t="shared" si="1380"/>
        <v>0</v>
      </c>
      <c r="AF145" s="9">
        <f t="shared" ref="AF145" si="1381">IF(AF37="NA",0,IF(AF37="RAISED",0,IF(AF37&gt;0.5,1,0)))</f>
        <v>0</v>
      </c>
      <c r="AG145" s="42" t="s">
        <v>31</v>
      </c>
      <c r="AH145" s="9">
        <f>IF(AH37="NA",0,IF(AH37="RAISED",0,IF(AH37&gt;0.5,1,0)))</f>
        <v>0</v>
      </c>
      <c r="AI145" s="9">
        <f t="shared" ref="AI145:AP145" si="1382">IF(AI37="NA",0,IF(AI37="RAISED",0,IF(AI37&gt;0.5,1,0)))</f>
        <v>0</v>
      </c>
      <c r="AJ145" s="9">
        <f t="shared" si="1382"/>
        <v>0</v>
      </c>
      <c r="AK145" s="9">
        <f t="shared" si="1382"/>
        <v>0</v>
      </c>
      <c r="AL145" s="9">
        <f t="shared" si="1382"/>
        <v>0</v>
      </c>
      <c r="AM145" s="9">
        <f t="shared" si="1382"/>
        <v>0</v>
      </c>
      <c r="AN145" s="9">
        <f t="shared" si="1382"/>
        <v>0</v>
      </c>
      <c r="AO145" s="9">
        <f t="shared" si="1382"/>
        <v>0</v>
      </c>
      <c r="AP145" s="9">
        <f t="shared" si="1382"/>
        <v>0</v>
      </c>
      <c r="AQ145" s="9">
        <f t="shared" ref="AQ145" si="1383">IF(AQ37="NA",0,IF(AQ37="RAISED",0,IF(AQ37&gt;0.5,1,0)))</f>
        <v>0</v>
      </c>
      <c r="AR145" s="42" t="s">
        <v>31</v>
      </c>
      <c r="AS145" s="9">
        <f>IF(AS37="NA",0,IF(AS37="RAISED",0,IF(AS37&gt;0.5,1,0)))</f>
        <v>0</v>
      </c>
      <c r="AT145" s="9">
        <f t="shared" ref="AT145:BA145" si="1384">IF(AT37="NA",0,IF(AT37="RAISED",0,IF(AT37&gt;0.5,1,0)))</f>
        <v>0</v>
      </c>
      <c r="AU145" s="9">
        <f t="shared" si="1384"/>
        <v>0</v>
      </c>
      <c r="AV145" s="9">
        <f t="shared" si="1384"/>
        <v>0</v>
      </c>
      <c r="AW145" s="9">
        <f t="shared" si="1384"/>
        <v>0</v>
      </c>
      <c r="AX145" s="9">
        <f t="shared" si="1384"/>
        <v>0</v>
      </c>
      <c r="AY145" s="9">
        <f t="shared" si="1384"/>
        <v>0</v>
      </c>
      <c r="AZ145" s="9">
        <f t="shared" si="1384"/>
        <v>0</v>
      </c>
      <c r="BA145" s="9">
        <f t="shared" si="1384"/>
        <v>0</v>
      </c>
      <c r="BB145" s="9">
        <f t="shared" ref="BB145" si="1385">IF(BB37="NA",0,IF(BB37="RAISED",0,IF(BB37&gt;0.5,1,0)))</f>
        <v>0</v>
      </c>
      <c r="BC145" s="42" t="s">
        <v>31</v>
      </c>
      <c r="BD145" s="9">
        <f>IF(BD37="NA",0,IF(BD37="RAISED",0,IF(BD37&gt;0.5,1,0)))</f>
        <v>0</v>
      </c>
      <c r="BE145" s="9">
        <f t="shared" ref="BE145:BL145" si="1386">IF(BE37="NA",0,IF(BE37="RAISED",0,IF(BE37&gt;0.5,1,0)))</f>
        <v>0</v>
      </c>
      <c r="BF145" s="9">
        <f t="shared" si="1386"/>
        <v>0</v>
      </c>
      <c r="BG145" s="9">
        <f t="shared" si="1386"/>
        <v>0</v>
      </c>
      <c r="BH145" s="9">
        <f t="shared" si="1386"/>
        <v>0</v>
      </c>
      <c r="BI145" s="9">
        <f t="shared" si="1386"/>
        <v>0</v>
      </c>
      <c r="BJ145" s="9">
        <f t="shared" si="1386"/>
        <v>0</v>
      </c>
      <c r="BK145" s="9">
        <f t="shared" si="1386"/>
        <v>0</v>
      </c>
      <c r="BL145" s="9">
        <f t="shared" si="1386"/>
        <v>0</v>
      </c>
      <c r="BM145" s="9">
        <f t="shared" ref="BM145" si="1387">IF(BM37="NA",0,IF(BM37="RAISED",0,IF(BM37&gt;0.5,1,0)))</f>
        <v>0</v>
      </c>
      <c r="BN145" s="42" t="s">
        <v>31</v>
      </c>
      <c r="BO145" s="9">
        <f>IF(BM37="NA",0,IF(BM37="RAISED",0,IF(BM37&gt;0.5,1,0)))</f>
        <v>0</v>
      </c>
      <c r="BP145" s="9">
        <f t="shared" ref="BP145:BW145" si="1388">IF(BP37="NA",0,IF(BP37="RAISED",0,IF(BP37&gt;0.5,1,0)))</f>
        <v>0</v>
      </c>
      <c r="BQ145" s="9">
        <f t="shared" si="1388"/>
        <v>0</v>
      </c>
      <c r="BR145" s="9">
        <f t="shared" si="1388"/>
        <v>0</v>
      </c>
      <c r="BS145" s="9">
        <f t="shared" si="1388"/>
        <v>0</v>
      </c>
      <c r="BT145" s="9">
        <f t="shared" si="1388"/>
        <v>0</v>
      </c>
      <c r="BU145" s="9">
        <f t="shared" si="1388"/>
        <v>0</v>
      </c>
      <c r="BV145" s="9">
        <f t="shared" si="1388"/>
        <v>0</v>
      </c>
      <c r="BW145" s="9">
        <f t="shared" si="1388"/>
        <v>0</v>
      </c>
      <c r="BX145" s="9">
        <f t="shared" ref="BX145" si="1389">IF(BX37="NA",0,IF(BX37="RAISED",0,IF(BX37&gt;0.5,1,0)))</f>
        <v>0</v>
      </c>
      <c r="BY145" s="42" t="s">
        <v>31</v>
      </c>
      <c r="BZ145" s="9">
        <f>IF(BX37="NA",0,IF(BX37="RAISED",0,IF(BX37&gt;0.5,1,0)))</f>
        <v>0</v>
      </c>
      <c r="CA145" s="9">
        <f t="shared" ref="CA145:CG145" si="1390">IF(CA37="NA",0,IF(CA37="RAISED",0,IF(CA37&gt;0.5,1,0)))</f>
        <v>0</v>
      </c>
      <c r="CB145" s="9">
        <f t="shared" si="1390"/>
        <v>0</v>
      </c>
      <c r="CC145" s="9">
        <f t="shared" si="1390"/>
        <v>0</v>
      </c>
      <c r="CD145" s="9">
        <f t="shared" si="1390"/>
        <v>0</v>
      </c>
      <c r="CE145" s="9">
        <f t="shared" si="1390"/>
        <v>0</v>
      </c>
      <c r="CF145" s="9">
        <f t="shared" si="1390"/>
        <v>0</v>
      </c>
      <c r="CG145" s="9">
        <f t="shared" si="1390"/>
        <v>0</v>
      </c>
      <c r="CH145" s="9">
        <f t="shared" ref="CH145:CI145" si="1391">IF(CH37="NA",0,IF(CH37="RAISED",0,IF(CH37&gt;0.5,1,0)))</f>
        <v>0</v>
      </c>
      <c r="CI145" s="9">
        <f t="shared" si="1391"/>
        <v>0</v>
      </c>
      <c r="CJ145" s="42" t="s">
        <v>31</v>
      </c>
      <c r="CK145" s="9">
        <f>IF(CH37="NA",0,IF(CH37="RAISED",0,IF(CH37&gt;0.5,1,0)))</f>
        <v>0</v>
      </c>
      <c r="CL145" s="9">
        <f>IF(CI37="NA",0,IF(CI37="RAISED",0,IF(CI37&gt;0.5,1,0)))</f>
        <v>0</v>
      </c>
      <c r="CM145" s="9">
        <f t="shared" ref="CM145:CR145" si="1392">IF(CM37="NA",0,IF(CM37="RAISED",0,IF(CM37&gt;0.5,1,0)))</f>
        <v>0</v>
      </c>
      <c r="CN145" s="9">
        <f t="shared" si="1392"/>
        <v>0</v>
      </c>
      <c r="CO145" s="9">
        <f t="shared" si="1392"/>
        <v>0</v>
      </c>
      <c r="CP145" s="9">
        <f t="shared" si="1392"/>
        <v>0</v>
      </c>
      <c r="CQ145" s="9">
        <f t="shared" si="1392"/>
        <v>0</v>
      </c>
      <c r="CR145" s="9">
        <f t="shared" si="1392"/>
        <v>0</v>
      </c>
      <c r="CS145" s="9">
        <f t="shared" ref="CS145:CT145" si="1393">IF(CS37="NA",0,IF(CS37="RAISED",0,IF(CS37&gt;0.5,1,0)))</f>
        <v>0</v>
      </c>
      <c r="CT145" s="9">
        <f t="shared" si="1393"/>
        <v>0</v>
      </c>
      <c r="CU145" s="42" t="s">
        <v>31</v>
      </c>
      <c r="CV145" s="9">
        <f>IF(CS37="NA",0,IF(CS37="RAISED",0,IF(CS37&gt;0.5,1,0)))</f>
        <v>0</v>
      </c>
      <c r="CW145" s="9">
        <f>IF(CT37="NA",0,IF(CT37="RAISED",0,IF(CT37&gt;0.5,1,0)))</f>
        <v>0</v>
      </c>
      <c r="CX145" s="9">
        <f t="shared" ref="CX145:DC145" si="1394">IF(CX37="NA",0,IF(CX37="RAISED",0,IF(CX37&gt;0.5,1,0)))</f>
        <v>0</v>
      </c>
      <c r="CY145" s="9">
        <f t="shared" si="1394"/>
        <v>0</v>
      </c>
      <c r="CZ145" s="9">
        <f t="shared" si="1394"/>
        <v>0</v>
      </c>
      <c r="DA145" s="9">
        <f t="shared" si="1394"/>
        <v>0</v>
      </c>
      <c r="DB145" s="9">
        <f t="shared" si="1394"/>
        <v>0</v>
      </c>
      <c r="DC145" s="9">
        <f t="shared" si="1394"/>
        <v>0</v>
      </c>
      <c r="DD145" s="9">
        <f t="shared" ref="DD145:DE145" si="1395">IF(DD37="NA",0,IF(DD37="RAISED",0,IF(DD37&gt;0.5,1,0)))</f>
        <v>0</v>
      </c>
      <c r="DE145" s="9">
        <f t="shared" si="1395"/>
        <v>0</v>
      </c>
      <c r="DF145" s="42" t="s">
        <v>31</v>
      </c>
      <c r="DG145" s="9">
        <f>IF(DD37="NA",0,IF(DD37="RAISED",0,IF(DD37&gt;0.5,1,0)))</f>
        <v>0</v>
      </c>
      <c r="DH145" s="9">
        <f>IF(DH37="NA",0,IF(DH37="RAISED",0,IF(DH37&gt;0.5,1,0)))</f>
        <v>0</v>
      </c>
      <c r="DI145" s="9">
        <f>IF(DI37="NA",0,IF(DI37="RAISED",0,IF(DI37&gt;0.5,1,0)))</f>
        <v>0</v>
      </c>
      <c r="DJ145" s="9">
        <f t="shared" ref="DJ145:DP145" si="1396">IF(DJ37="NA",0,IF(DJ37="RAISED",0,IF(DJ37&gt;0.5,1,0)))</f>
        <v>0</v>
      </c>
      <c r="DK145" s="9">
        <f t="shared" si="1396"/>
        <v>0</v>
      </c>
      <c r="DL145" s="9">
        <f t="shared" si="1396"/>
        <v>0</v>
      </c>
      <c r="DM145" s="9">
        <f t="shared" si="1396"/>
        <v>0</v>
      </c>
      <c r="DN145" s="9">
        <f t="shared" si="1396"/>
        <v>0</v>
      </c>
      <c r="DO145" s="9">
        <f t="shared" si="1396"/>
        <v>0</v>
      </c>
      <c r="DP145" s="9">
        <f t="shared" si="1396"/>
        <v>0</v>
      </c>
      <c r="DQ145" s="42" t="s">
        <v>31</v>
      </c>
      <c r="DR145" s="9">
        <f>IF(DR37="NA",0,IF(DR37="RAISED",0,IF(DR37&gt;0.5,1,0)))</f>
        <v>0</v>
      </c>
      <c r="DS145" s="9">
        <f t="shared" ref="DS145:EA145" si="1397">IF(DS37="NA",0,IF(DS37="RAISED",0,IF(DS37&gt;0.5,1,0)))</f>
        <v>0</v>
      </c>
      <c r="DT145" s="9">
        <f t="shared" si="1397"/>
        <v>0</v>
      </c>
      <c r="DU145" s="9">
        <f t="shared" si="1397"/>
        <v>0</v>
      </c>
      <c r="DV145" s="9">
        <f t="shared" si="1397"/>
        <v>0</v>
      </c>
      <c r="DW145" s="9">
        <f t="shared" si="1397"/>
        <v>0</v>
      </c>
      <c r="DX145" s="9">
        <f t="shared" si="1397"/>
        <v>0</v>
      </c>
      <c r="DY145" s="9">
        <f t="shared" si="1397"/>
        <v>0</v>
      </c>
      <c r="DZ145" s="9">
        <f t="shared" si="1397"/>
        <v>0</v>
      </c>
      <c r="EA145" s="9">
        <f t="shared" si="1397"/>
        <v>0</v>
      </c>
      <c r="EB145" s="42" t="s">
        <v>31</v>
      </c>
      <c r="EC145" s="119">
        <f>IF(EC37="NA",0,IF(EC37="RAISED",0,IF(EC37&gt;0.5,1,0)))</f>
        <v>0</v>
      </c>
      <c r="ED145" s="119">
        <f>IF(ED37="NA",0,IF(ED37="RAISED",0,IF(ED37&gt;0.5,1,0)))</f>
        <v>0</v>
      </c>
      <c r="EE145" s="119">
        <f t="shared" ref="EE145:EK145" si="1398">IF(EE37="NA",0,IF(EE37="RAISED",0,IF(EE37&gt;0.5,1,0)))</f>
        <v>0</v>
      </c>
      <c r="EF145" s="119">
        <f t="shared" si="1398"/>
        <v>0</v>
      </c>
      <c r="EG145" s="119">
        <f t="shared" si="1398"/>
        <v>0</v>
      </c>
      <c r="EH145" s="119">
        <f t="shared" si="1398"/>
        <v>0</v>
      </c>
      <c r="EI145" s="119">
        <f t="shared" si="1398"/>
        <v>0</v>
      </c>
      <c r="EJ145" s="119">
        <f t="shared" si="1398"/>
        <v>0</v>
      </c>
      <c r="EK145" s="119">
        <f t="shared" si="1398"/>
        <v>0</v>
      </c>
      <c r="EL145" s="119">
        <f>IF(EL37="NA",0,IF(EL37="RAISED",0,IF(EL37&gt;0.5,1,0)))</f>
        <v>0</v>
      </c>
      <c r="EM145" s="42" t="s">
        <v>31</v>
      </c>
      <c r="EN145" s="119">
        <f>IF(EN37="NA",0,IF(EN37="RAISED",0,IF(EN37&gt;0.5,1,0)))</f>
        <v>0</v>
      </c>
      <c r="EO145" s="119">
        <f>IF(EO37="NA",0,IF(EO37="RAISED",0,IF(EO37&gt;0.5,1,0)))</f>
        <v>0</v>
      </c>
      <c r="EP145" s="119">
        <f>IF(EP37="NA",0,IF(EP37="RAISED",0,IF(EP37&gt;0.5,1,0)))</f>
        <v>0</v>
      </c>
      <c r="EQ145" s="119">
        <f t="shared" ref="EQ145:EW145" si="1399">IF(EQ37="NA",0,IF(EQ37="RAISED",0,IF(EQ37&gt;0.5,1,0)))</f>
        <v>0</v>
      </c>
      <c r="ER145" s="119">
        <f t="shared" si="1399"/>
        <v>0</v>
      </c>
      <c r="ES145" s="119">
        <f t="shared" si="1399"/>
        <v>0</v>
      </c>
      <c r="ET145" s="119">
        <f t="shared" si="1399"/>
        <v>0</v>
      </c>
      <c r="EU145" s="119">
        <f t="shared" si="1399"/>
        <v>0</v>
      </c>
      <c r="EV145" s="119">
        <f t="shared" si="1399"/>
        <v>0</v>
      </c>
      <c r="EW145" s="119">
        <f t="shared" si="1399"/>
        <v>0</v>
      </c>
      <c r="EX145" s="42" t="s">
        <v>31</v>
      </c>
      <c r="EY145" s="119">
        <f t="shared" ref="EY145:EZ145" si="1400">IF(EY37="NA",0,IF(EY37="RAISED",0,IF(EY37&gt;0.5,1,0)))</f>
        <v>0</v>
      </c>
      <c r="EZ145" s="119">
        <f t="shared" si="1400"/>
        <v>0</v>
      </c>
      <c r="FA145" s="41"/>
      <c r="FB145" s="10"/>
      <c r="FC145" s="10"/>
      <c r="FD145" s="10"/>
      <c r="FE145" s="10"/>
      <c r="FF145" s="10"/>
      <c r="FG145" s="10"/>
      <c r="FH145" s="10"/>
      <c r="FI145" s="50"/>
      <c r="FJ145" s="10"/>
      <c r="FK145" s="10"/>
      <c r="FL145" s="10"/>
      <c r="FT145" s="50"/>
      <c r="FU145" s="10"/>
      <c r="FV145" s="10"/>
      <c r="FW145" s="10"/>
    </row>
    <row r="146" spans="1:179" x14ac:dyDescent="0.2">
      <c r="A146" s="40" t="s">
        <v>43</v>
      </c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40" t="s">
        <v>43</v>
      </c>
      <c r="M146" s="38"/>
      <c r="N146" s="38"/>
      <c r="O146" s="38"/>
      <c r="P146" s="38"/>
      <c r="Q146" s="38"/>
      <c r="R146" s="38"/>
      <c r="S146" s="38"/>
      <c r="T146" s="38"/>
      <c r="U146" s="38"/>
      <c r="V146" s="40" t="s">
        <v>43</v>
      </c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40" t="s">
        <v>43</v>
      </c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40" t="s">
        <v>43</v>
      </c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40" t="s">
        <v>43</v>
      </c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40" t="s">
        <v>43</v>
      </c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40" t="s">
        <v>43</v>
      </c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40" t="s">
        <v>43</v>
      </c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40" t="s">
        <v>43</v>
      </c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40" t="s">
        <v>43</v>
      </c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40" t="s">
        <v>43</v>
      </c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40" t="s">
        <v>43</v>
      </c>
      <c r="EC146" s="126"/>
      <c r="ED146" s="126"/>
      <c r="EE146" s="126"/>
      <c r="EF146" s="126"/>
      <c r="EG146" s="126"/>
      <c r="EH146" s="126"/>
      <c r="EI146" s="126"/>
      <c r="EJ146" s="126"/>
      <c r="EK146" s="126"/>
      <c r="EL146" s="126"/>
      <c r="EM146" s="40" t="s">
        <v>43</v>
      </c>
      <c r="EN146" s="126"/>
      <c r="EO146" s="126"/>
      <c r="EP146" s="126"/>
      <c r="EQ146" s="126"/>
      <c r="ER146" s="126"/>
      <c r="ES146" s="126"/>
      <c r="ET146" s="126"/>
      <c r="EU146" s="126"/>
      <c r="EV146" s="126"/>
      <c r="EW146" s="126"/>
      <c r="EX146" s="40" t="s">
        <v>43</v>
      </c>
      <c r="EY146" s="126"/>
      <c r="EZ146" s="126"/>
      <c r="FA146" s="38"/>
      <c r="FB146" s="11"/>
      <c r="FC146" s="11"/>
      <c r="FD146" s="11"/>
      <c r="FE146" s="11"/>
      <c r="FF146" s="11"/>
      <c r="FG146" s="11"/>
      <c r="FH146" s="11"/>
      <c r="FI146" s="11"/>
      <c r="FJ146" s="11"/>
      <c r="FK146" s="11"/>
      <c r="FL146" s="11"/>
      <c r="FT146" s="11"/>
      <c r="FU146" s="11"/>
      <c r="FV146" s="11"/>
      <c r="FW146" s="11"/>
    </row>
    <row r="147" spans="1:179" x14ac:dyDescent="0.2">
      <c r="A147" s="42" t="s">
        <v>29</v>
      </c>
      <c r="B147" s="38" t="s">
        <v>44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42" t="s">
        <v>29</v>
      </c>
      <c r="M147" s="38" t="s">
        <v>44</v>
      </c>
      <c r="N147" s="38"/>
      <c r="O147" s="38"/>
      <c r="P147" s="38"/>
      <c r="Q147" s="38"/>
      <c r="R147" s="38"/>
      <c r="S147" s="38"/>
      <c r="T147" s="38"/>
      <c r="U147" s="38"/>
      <c r="V147" s="42" t="s">
        <v>29</v>
      </c>
      <c r="W147" s="38" t="s">
        <v>44</v>
      </c>
      <c r="X147" s="38"/>
      <c r="Y147" s="38"/>
      <c r="Z147" s="38"/>
      <c r="AA147" s="38"/>
      <c r="AB147" s="38"/>
      <c r="AC147" s="38"/>
      <c r="AD147" s="38"/>
      <c r="AE147" s="38"/>
      <c r="AF147" s="38"/>
      <c r="AG147" s="42" t="s">
        <v>29</v>
      </c>
      <c r="AH147" s="38" t="s">
        <v>44</v>
      </c>
      <c r="AI147" s="38"/>
      <c r="AJ147" s="38"/>
      <c r="AK147" s="38"/>
      <c r="AL147" s="38"/>
      <c r="AM147" s="38"/>
      <c r="AN147" s="38"/>
      <c r="AO147" s="38"/>
      <c r="AP147" s="38"/>
      <c r="AQ147" s="38"/>
      <c r="AR147" s="42" t="s">
        <v>29</v>
      </c>
      <c r="AS147" s="38" t="s">
        <v>44</v>
      </c>
      <c r="AT147" s="38"/>
      <c r="AU147" s="38"/>
      <c r="AV147" s="38"/>
      <c r="AW147" s="38"/>
      <c r="AX147" s="38"/>
      <c r="AY147" s="38"/>
      <c r="AZ147" s="38"/>
      <c r="BA147" s="38"/>
      <c r="BB147" s="38"/>
      <c r="BC147" s="42" t="s">
        <v>29</v>
      </c>
      <c r="BD147" s="38" t="s">
        <v>44</v>
      </c>
      <c r="BE147" s="38"/>
      <c r="BF147" s="38"/>
      <c r="BG147" s="38"/>
      <c r="BH147" s="38"/>
      <c r="BI147" s="38"/>
      <c r="BJ147" s="38"/>
      <c r="BK147" s="38"/>
      <c r="BL147" s="38"/>
      <c r="BM147" s="38"/>
      <c r="BN147" s="42" t="s">
        <v>29</v>
      </c>
      <c r="BO147" s="38" t="s">
        <v>44</v>
      </c>
      <c r="BP147" s="38"/>
      <c r="BQ147" s="38"/>
      <c r="BR147" s="38"/>
      <c r="BS147" s="38"/>
      <c r="BT147" s="38"/>
      <c r="BU147" s="38"/>
      <c r="BV147" s="38"/>
      <c r="BW147" s="38"/>
      <c r="BX147" s="38"/>
      <c r="BY147" s="42" t="s">
        <v>29</v>
      </c>
      <c r="BZ147" s="38" t="s">
        <v>44</v>
      </c>
      <c r="CA147" s="38"/>
      <c r="CB147" s="38"/>
      <c r="CC147" s="38"/>
      <c r="CD147" s="38"/>
      <c r="CE147" s="38"/>
      <c r="CF147" s="38"/>
      <c r="CG147" s="38"/>
      <c r="CH147" s="38"/>
      <c r="CI147" s="38"/>
      <c r="CJ147" s="42" t="s">
        <v>29</v>
      </c>
      <c r="CK147" s="38" t="s">
        <v>44</v>
      </c>
      <c r="CL147" s="38"/>
      <c r="CM147" s="38"/>
      <c r="CN147" s="38"/>
      <c r="CO147" s="38"/>
      <c r="CP147" s="38"/>
      <c r="CQ147" s="38"/>
      <c r="CR147" s="38"/>
      <c r="CS147" s="38"/>
      <c r="CT147" s="38"/>
      <c r="CU147" s="42" t="s">
        <v>29</v>
      </c>
      <c r="CV147" s="38" t="s">
        <v>44</v>
      </c>
      <c r="CW147" s="38"/>
      <c r="CX147" s="38"/>
      <c r="CY147" s="38"/>
      <c r="CZ147" s="38"/>
      <c r="DA147" s="38"/>
      <c r="DB147" s="38"/>
      <c r="DC147" s="38"/>
      <c r="DD147" s="38"/>
      <c r="DE147" s="38"/>
      <c r="DF147" s="42" t="s">
        <v>29</v>
      </c>
      <c r="DG147" s="38" t="s">
        <v>44</v>
      </c>
      <c r="DH147" s="38"/>
      <c r="DI147" s="38"/>
      <c r="DJ147" s="38"/>
      <c r="DK147" s="38"/>
      <c r="DL147" s="38"/>
      <c r="DM147" s="38"/>
      <c r="DN147" s="38"/>
      <c r="DO147" s="38"/>
      <c r="DP147" s="38"/>
      <c r="DQ147" s="42" t="s">
        <v>29</v>
      </c>
      <c r="DR147" s="38" t="s">
        <v>44</v>
      </c>
      <c r="DS147" s="38"/>
      <c r="DT147" s="38"/>
      <c r="DU147" s="38"/>
      <c r="DV147" s="38"/>
      <c r="DW147" s="38"/>
      <c r="DX147" s="38"/>
      <c r="DY147" s="38"/>
      <c r="DZ147" s="38"/>
      <c r="EA147" s="38"/>
      <c r="EB147" s="42" t="s">
        <v>29</v>
      </c>
      <c r="EC147" s="126" t="s">
        <v>44</v>
      </c>
      <c r="ED147" s="126"/>
      <c r="EE147" s="126"/>
      <c r="EF147" s="126"/>
      <c r="EG147" s="126"/>
      <c r="EH147" s="126"/>
      <c r="EI147" s="126"/>
      <c r="EJ147" s="126"/>
      <c r="EK147" s="126"/>
      <c r="EL147" s="126"/>
      <c r="EM147" s="42" t="s">
        <v>29</v>
      </c>
      <c r="EN147" s="126" t="s">
        <v>44</v>
      </c>
      <c r="EO147" s="126"/>
      <c r="EP147" s="126"/>
      <c r="EQ147" s="126"/>
      <c r="ER147" s="126"/>
      <c r="ES147" s="126"/>
      <c r="ET147" s="126"/>
      <c r="EU147" s="126"/>
      <c r="EV147" s="126"/>
      <c r="EW147" s="126"/>
      <c r="EX147" s="42" t="s">
        <v>29</v>
      </c>
      <c r="EY147" s="126"/>
      <c r="EZ147" s="126"/>
      <c r="FA147" s="38"/>
      <c r="FB147" s="11"/>
      <c r="FC147" s="11"/>
      <c r="FD147" s="11"/>
      <c r="FE147" s="11"/>
      <c r="FF147" s="11"/>
      <c r="FG147" s="11"/>
      <c r="FH147" s="11"/>
      <c r="FI147" s="50"/>
      <c r="FJ147" s="11"/>
      <c r="FK147" s="11"/>
      <c r="FL147" s="11"/>
      <c r="FT147" s="50"/>
      <c r="FU147" s="11"/>
      <c r="FV147" s="11"/>
      <c r="FW147" s="11"/>
    </row>
    <row r="148" spans="1:179" x14ac:dyDescent="0.2">
      <c r="A148" s="42" t="s">
        <v>30</v>
      </c>
      <c r="B148" s="9">
        <f>IF(B40="NA",0,IF(B40&lt;0.79,1,0))</f>
        <v>0</v>
      </c>
      <c r="C148" s="9">
        <f t="shared" ref="C148:K148" si="1401">IF(C40="NA",0,IF(C40&lt;0.79,1,0))</f>
        <v>0</v>
      </c>
      <c r="D148" s="9">
        <f t="shared" si="1401"/>
        <v>0</v>
      </c>
      <c r="E148" s="9">
        <f t="shared" si="1401"/>
        <v>0</v>
      </c>
      <c r="F148" s="9">
        <f t="shared" si="1401"/>
        <v>0</v>
      </c>
      <c r="G148" s="9">
        <f t="shared" si="1401"/>
        <v>0</v>
      </c>
      <c r="H148" s="9">
        <f t="shared" si="1401"/>
        <v>0</v>
      </c>
      <c r="I148" s="9">
        <f t="shared" si="1401"/>
        <v>0</v>
      </c>
      <c r="J148" s="9">
        <f t="shared" si="1401"/>
        <v>0</v>
      </c>
      <c r="K148" s="9">
        <f t="shared" si="1401"/>
        <v>0</v>
      </c>
      <c r="L148" s="42" t="s">
        <v>30</v>
      </c>
      <c r="M148" s="9">
        <f>IF(M40="NA",0,IF(M40&lt;0.79,1,0))</f>
        <v>0</v>
      </c>
      <c r="N148" s="9">
        <f t="shared" ref="N148:U148" si="1402">IF(N40="NA",0,IF(N40&lt;0.79,1,0))</f>
        <v>0</v>
      </c>
      <c r="O148" s="9">
        <f t="shared" si="1402"/>
        <v>0</v>
      </c>
      <c r="P148" s="9">
        <f t="shared" si="1402"/>
        <v>0</v>
      </c>
      <c r="Q148" s="9">
        <f t="shared" si="1402"/>
        <v>0</v>
      </c>
      <c r="R148" s="9">
        <f t="shared" si="1402"/>
        <v>0</v>
      </c>
      <c r="S148" s="9">
        <f t="shared" si="1402"/>
        <v>0</v>
      </c>
      <c r="T148" s="9">
        <f t="shared" si="1402"/>
        <v>0</v>
      </c>
      <c r="U148" s="9">
        <f t="shared" si="1402"/>
        <v>0</v>
      </c>
      <c r="V148" s="42" t="s">
        <v>30</v>
      </c>
      <c r="W148" s="9">
        <f>IF(W40="NA",0,IF(W40&lt;0.79,1,0))</f>
        <v>0</v>
      </c>
      <c r="X148" s="9">
        <f t="shared" ref="X148:AE148" si="1403">IF(X40="NA",0,IF(X40&lt;0.79,1,0))</f>
        <v>0</v>
      </c>
      <c r="Y148" s="9">
        <f t="shared" si="1403"/>
        <v>0</v>
      </c>
      <c r="Z148" s="9">
        <f t="shared" si="1403"/>
        <v>0</v>
      </c>
      <c r="AA148" s="9">
        <f t="shared" si="1403"/>
        <v>0</v>
      </c>
      <c r="AB148" s="9">
        <f t="shared" si="1403"/>
        <v>0</v>
      </c>
      <c r="AC148" s="9">
        <f t="shared" si="1403"/>
        <v>0</v>
      </c>
      <c r="AD148" s="9">
        <f t="shared" si="1403"/>
        <v>0</v>
      </c>
      <c r="AE148" s="9">
        <f t="shared" si="1403"/>
        <v>0</v>
      </c>
      <c r="AF148" s="9">
        <f t="shared" ref="AF148" si="1404">IF(AF40="NA",0,IF(AF40&lt;0.79,1,0))</f>
        <v>0</v>
      </c>
      <c r="AG148" s="42" t="s">
        <v>30</v>
      </c>
      <c r="AH148" s="9">
        <f>IF(AH40="NA",0,IF(AH40&lt;0.79,1,0))</f>
        <v>0</v>
      </c>
      <c r="AI148" s="9">
        <f t="shared" ref="AI148:AP148" si="1405">IF(AI40="NA",0,IF(AI40&lt;0.79,1,0))</f>
        <v>0</v>
      </c>
      <c r="AJ148" s="9">
        <f t="shared" si="1405"/>
        <v>0</v>
      </c>
      <c r="AK148" s="9">
        <f t="shared" si="1405"/>
        <v>0</v>
      </c>
      <c r="AL148" s="9">
        <f t="shared" si="1405"/>
        <v>0</v>
      </c>
      <c r="AM148" s="9">
        <f t="shared" si="1405"/>
        <v>0</v>
      </c>
      <c r="AN148" s="9">
        <f t="shared" si="1405"/>
        <v>0</v>
      </c>
      <c r="AO148" s="9">
        <f t="shared" si="1405"/>
        <v>0</v>
      </c>
      <c r="AP148" s="9">
        <f t="shared" si="1405"/>
        <v>0</v>
      </c>
      <c r="AQ148" s="9">
        <f t="shared" ref="AQ148" si="1406">IF(AQ40="NA",0,IF(AQ40&lt;0.79,1,0))</f>
        <v>0</v>
      </c>
      <c r="AR148" s="42" t="s">
        <v>30</v>
      </c>
      <c r="AS148" s="9">
        <f>IF(AS40="NA",0,IF(AS40&lt;0.79,1,0))</f>
        <v>0</v>
      </c>
      <c r="AT148" s="9">
        <f t="shared" ref="AT148:BA148" si="1407">IF(AT40="NA",0,IF(AT40&lt;0.79,1,0))</f>
        <v>0</v>
      </c>
      <c r="AU148" s="9">
        <f t="shared" si="1407"/>
        <v>0</v>
      </c>
      <c r="AV148" s="9">
        <f t="shared" si="1407"/>
        <v>0</v>
      </c>
      <c r="AW148" s="9">
        <f t="shared" si="1407"/>
        <v>0</v>
      </c>
      <c r="AX148" s="9">
        <f t="shared" si="1407"/>
        <v>0</v>
      </c>
      <c r="AY148" s="9">
        <f t="shared" si="1407"/>
        <v>0</v>
      </c>
      <c r="AZ148" s="9">
        <f t="shared" si="1407"/>
        <v>0</v>
      </c>
      <c r="BA148" s="9">
        <f t="shared" si="1407"/>
        <v>0</v>
      </c>
      <c r="BB148" s="9">
        <f t="shared" ref="BB148" si="1408">IF(BB40="NA",0,IF(BB40&lt;0.79,1,0))</f>
        <v>0</v>
      </c>
      <c r="BC148" s="42" t="s">
        <v>30</v>
      </c>
      <c r="BD148" s="9">
        <f>IF(BD40="NA",0,IF(BD40&lt;0.79,1,0))</f>
        <v>0</v>
      </c>
      <c r="BE148" s="9">
        <f t="shared" ref="BE148:BL148" si="1409">IF(BE40="NA",0,IF(BE40&lt;0.79,1,0))</f>
        <v>0</v>
      </c>
      <c r="BF148" s="9">
        <f t="shared" si="1409"/>
        <v>0</v>
      </c>
      <c r="BG148" s="9">
        <f t="shared" si="1409"/>
        <v>0</v>
      </c>
      <c r="BH148" s="9">
        <f t="shared" si="1409"/>
        <v>0</v>
      </c>
      <c r="BI148" s="9">
        <f t="shared" si="1409"/>
        <v>0</v>
      </c>
      <c r="BJ148" s="9">
        <f t="shared" si="1409"/>
        <v>0</v>
      </c>
      <c r="BK148" s="9">
        <f t="shared" si="1409"/>
        <v>0</v>
      </c>
      <c r="BL148" s="9">
        <f t="shared" si="1409"/>
        <v>0</v>
      </c>
      <c r="BM148" s="9">
        <f t="shared" ref="BM148" si="1410">IF(BM40="NA",0,IF(BM40&lt;0.79,1,0))</f>
        <v>0</v>
      </c>
      <c r="BN148" s="42" t="s">
        <v>30</v>
      </c>
      <c r="BO148" s="9">
        <f>IF(BM40="NA",0,IF(BM40&lt;0.79,1,0))</f>
        <v>0</v>
      </c>
      <c r="BP148" s="9">
        <f t="shared" ref="BP148:BW148" si="1411">IF(BP40="NA",0,IF(BP40&lt;0.79,1,0))</f>
        <v>0</v>
      </c>
      <c r="BQ148" s="9">
        <f t="shared" si="1411"/>
        <v>0</v>
      </c>
      <c r="BR148" s="9">
        <f t="shared" si="1411"/>
        <v>0</v>
      </c>
      <c r="BS148" s="9">
        <f t="shared" si="1411"/>
        <v>0</v>
      </c>
      <c r="BT148" s="9">
        <f t="shared" si="1411"/>
        <v>0</v>
      </c>
      <c r="BU148" s="9">
        <f t="shared" si="1411"/>
        <v>0</v>
      </c>
      <c r="BV148" s="9">
        <f t="shared" si="1411"/>
        <v>0</v>
      </c>
      <c r="BW148" s="9">
        <f t="shared" si="1411"/>
        <v>0</v>
      </c>
      <c r="BX148" s="9">
        <f t="shared" ref="BX148" si="1412">IF(BX40="NA",0,IF(BX40&lt;0.79,1,0))</f>
        <v>0</v>
      </c>
      <c r="BY148" s="42" t="s">
        <v>30</v>
      </c>
      <c r="BZ148" s="9">
        <f>IF(BX40="NA",0,IF(BX40&lt;0.79,1,0))</f>
        <v>0</v>
      </c>
      <c r="CA148" s="9">
        <f t="shared" ref="CA148:CG148" si="1413">IF(CA40="NA",0,IF(CA40&lt;0.79,1,0))</f>
        <v>0</v>
      </c>
      <c r="CB148" s="9">
        <f t="shared" si="1413"/>
        <v>0</v>
      </c>
      <c r="CC148" s="9">
        <f t="shared" si="1413"/>
        <v>0</v>
      </c>
      <c r="CD148" s="9">
        <f t="shared" si="1413"/>
        <v>0</v>
      </c>
      <c r="CE148" s="9">
        <f t="shared" si="1413"/>
        <v>0</v>
      </c>
      <c r="CF148" s="9">
        <f t="shared" si="1413"/>
        <v>0</v>
      </c>
      <c r="CG148" s="9">
        <f t="shared" si="1413"/>
        <v>0</v>
      </c>
      <c r="CH148" s="9">
        <f t="shared" ref="CH148:CI148" si="1414">IF(CH40="NA",0,IF(CH40&lt;0.79,1,0))</f>
        <v>0</v>
      </c>
      <c r="CI148" s="9">
        <f t="shared" si="1414"/>
        <v>0</v>
      </c>
      <c r="CJ148" s="42" t="s">
        <v>30</v>
      </c>
      <c r="CK148" s="9">
        <f>IF(CH40="NA",0,IF(CH40&lt;0.79,1,0))</f>
        <v>0</v>
      </c>
      <c r="CL148" s="9">
        <f>IF(CI40="NA",0,IF(CI40&lt;0.79,1,0))</f>
        <v>0</v>
      </c>
      <c r="CM148" s="9">
        <f t="shared" ref="CM148:CR148" si="1415">IF(CM40="NA",0,IF(CM40&lt;0.79,1,0))</f>
        <v>0</v>
      </c>
      <c r="CN148" s="9">
        <f t="shared" si="1415"/>
        <v>0</v>
      </c>
      <c r="CO148" s="9">
        <f t="shared" si="1415"/>
        <v>0</v>
      </c>
      <c r="CP148" s="9">
        <f t="shared" si="1415"/>
        <v>0</v>
      </c>
      <c r="CQ148" s="9">
        <f t="shared" si="1415"/>
        <v>0</v>
      </c>
      <c r="CR148" s="9">
        <f t="shared" si="1415"/>
        <v>0</v>
      </c>
      <c r="CS148" s="9">
        <f t="shared" ref="CS148:CT148" si="1416">IF(CS40="NA",0,IF(CS40&lt;0.79,1,0))</f>
        <v>0</v>
      </c>
      <c r="CT148" s="9">
        <f t="shared" si="1416"/>
        <v>0</v>
      </c>
      <c r="CU148" s="42" t="s">
        <v>30</v>
      </c>
      <c r="CV148" s="9">
        <f>IF(CS40="NA",0,IF(CS40&lt;0.79,1,0))</f>
        <v>0</v>
      </c>
      <c r="CW148" s="9">
        <f>IF(CT40="NA",0,IF(CT40&lt;0.79,1,0))</f>
        <v>0</v>
      </c>
      <c r="CX148" s="9">
        <f t="shared" ref="CX148:DC148" si="1417">IF(CX40="NA",0,IF(CX40&lt;0.79,1,0))</f>
        <v>0</v>
      </c>
      <c r="CY148" s="9">
        <f t="shared" si="1417"/>
        <v>0</v>
      </c>
      <c r="CZ148" s="9">
        <f t="shared" si="1417"/>
        <v>0</v>
      </c>
      <c r="DA148" s="9">
        <f t="shared" si="1417"/>
        <v>0</v>
      </c>
      <c r="DB148" s="9">
        <f t="shared" si="1417"/>
        <v>0</v>
      </c>
      <c r="DC148" s="9">
        <f t="shared" si="1417"/>
        <v>0</v>
      </c>
      <c r="DD148" s="9">
        <f t="shared" ref="DD148:DE148" si="1418">IF(DD40="NA",0,IF(DD40&lt;0.79,1,0))</f>
        <v>0</v>
      </c>
      <c r="DE148" s="9">
        <f t="shared" si="1418"/>
        <v>0</v>
      </c>
      <c r="DF148" s="42" t="s">
        <v>30</v>
      </c>
      <c r="DG148" s="9">
        <f>IF(DD40="NA",0,IF(DD40&lt;0.79,1,0))</f>
        <v>0</v>
      </c>
      <c r="DH148" s="9">
        <f>IF(DH40="NA",0,IF(DH40&lt;0.79,1,0))</f>
        <v>0</v>
      </c>
      <c r="DI148" s="9">
        <f>IF(DI40="NA",0,IF(DI40&lt;0.79,1,0))</f>
        <v>0</v>
      </c>
      <c r="DJ148" s="9">
        <f t="shared" ref="DJ148:DP148" si="1419">IF(DJ40="NA",0,IF(DJ40&lt;0.79,1,0))</f>
        <v>0</v>
      </c>
      <c r="DK148" s="9">
        <f t="shared" si="1419"/>
        <v>0</v>
      </c>
      <c r="DL148" s="9">
        <f t="shared" si="1419"/>
        <v>0</v>
      </c>
      <c r="DM148" s="9">
        <f t="shared" si="1419"/>
        <v>0</v>
      </c>
      <c r="DN148" s="9">
        <f t="shared" si="1419"/>
        <v>0</v>
      </c>
      <c r="DO148" s="9">
        <f t="shared" si="1419"/>
        <v>0</v>
      </c>
      <c r="DP148" s="9">
        <f t="shared" si="1419"/>
        <v>0</v>
      </c>
      <c r="DQ148" s="42" t="s">
        <v>30</v>
      </c>
      <c r="DR148" s="9">
        <f>IF(DR40="NA",0,IF(DR40&lt;0.79,1,0))</f>
        <v>0</v>
      </c>
      <c r="DS148" s="9">
        <f t="shared" ref="DS148:EA148" si="1420">IF(DS40="NA",0,IF(DS40&lt;0.79,1,0))</f>
        <v>0</v>
      </c>
      <c r="DT148" s="9">
        <f t="shared" si="1420"/>
        <v>0</v>
      </c>
      <c r="DU148" s="9">
        <f t="shared" si="1420"/>
        <v>0</v>
      </c>
      <c r="DV148" s="9">
        <f t="shared" si="1420"/>
        <v>0</v>
      </c>
      <c r="DW148" s="9">
        <f t="shared" si="1420"/>
        <v>0</v>
      </c>
      <c r="DX148" s="9">
        <f t="shared" si="1420"/>
        <v>0</v>
      </c>
      <c r="DY148" s="9">
        <f t="shared" si="1420"/>
        <v>0</v>
      </c>
      <c r="DZ148" s="9">
        <f t="shared" si="1420"/>
        <v>0</v>
      </c>
      <c r="EA148" s="9">
        <f t="shared" si="1420"/>
        <v>0</v>
      </c>
      <c r="EB148" s="42" t="s">
        <v>30</v>
      </c>
      <c r="EC148" s="119">
        <f>IF(EC40="NA",0,IF(EC40&lt;0.79,1,0))</f>
        <v>0</v>
      </c>
      <c r="ED148" s="119">
        <f>IF(ED40="NA",0,IF(ED40&lt;0.79,1,0))</f>
        <v>0</v>
      </c>
      <c r="EE148" s="119">
        <f t="shared" ref="EE148:EK148" si="1421">IF(EE40="NA",0,IF(EE40&lt;0.79,1,0))</f>
        <v>0</v>
      </c>
      <c r="EF148" s="119">
        <f t="shared" si="1421"/>
        <v>0</v>
      </c>
      <c r="EG148" s="119">
        <f t="shared" si="1421"/>
        <v>0</v>
      </c>
      <c r="EH148" s="119">
        <f t="shared" si="1421"/>
        <v>0</v>
      </c>
      <c r="EI148" s="119">
        <f t="shared" si="1421"/>
        <v>0</v>
      </c>
      <c r="EJ148" s="119">
        <f t="shared" si="1421"/>
        <v>0</v>
      </c>
      <c r="EK148" s="119">
        <f t="shared" si="1421"/>
        <v>0</v>
      </c>
      <c r="EL148" s="119">
        <f>IF(EL40="NA",0,IF(EL40&lt;0.79,1,0))</f>
        <v>0</v>
      </c>
      <c r="EM148" s="42" t="s">
        <v>30</v>
      </c>
      <c r="EN148" s="119">
        <f>IF(EN40="NA",0,IF(EN40&lt;0.79,1,0))</f>
        <v>0</v>
      </c>
      <c r="EO148" s="119">
        <f>IF(EO40="NA",0,IF(EO40&lt;0.79,1,0))</f>
        <v>0</v>
      </c>
      <c r="EP148" s="119">
        <f>IF(EP40="NA",0,IF(EP40&lt;0.79,1,0))</f>
        <v>0</v>
      </c>
      <c r="EQ148" s="119">
        <f t="shared" ref="EQ148:EW148" si="1422">IF(EQ40="NA",0,IF(EQ40&lt;0.79,1,0))</f>
        <v>1</v>
      </c>
      <c r="ER148" s="119">
        <f t="shared" si="1422"/>
        <v>1</v>
      </c>
      <c r="ES148" s="119">
        <f t="shared" si="1422"/>
        <v>1</v>
      </c>
      <c r="ET148" s="119">
        <f t="shared" si="1422"/>
        <v>1</v>
      </c>
      <c r="EU148" s="119">
        <f t="shared" si="1422"/>
        <v>1</v>
      </c>
      <c r="EV148" s="119">
        <f t="shared" si="1422"/>
        <v>1</v>
      </c>
      <c r="EW148" s="119">
        <f t="shared" si="1422"/>
        <v>1</v>
      </c>
      <c r="EX148" s="42" t="s">
        <v>30</v>
      </c>
      <c r="EY148" s="119">
        <f t="shared" ref="EY148:EZ148" si="1423">IF(EY40="NA",0,IF(EY40&lt;0.79,1,0))</f>
        <v>1</v>
      </c>
      <c r="EZ148" s="119">
        <f t="shared" si="1423"/>
        <v>1</v>
      </c>
      <c r="FA148" s="38"/>
      <c r="FB148" s="10"/>
      <c r="FC148" s="10"/>
      <c r="FD148" s="10"/>
      <c r="FE148" s="10"/>
      <c r="FF148" s="10"/>
      <c r="FG148" s="10"/>
      <c r="FH148" s="10"/>
      <c r="FI148" s="50"/>
      <c r="FJ148" s="10"/>
      <c r="FK148" s="10"/>
      <c r="FL148" s="10"/>
      <c r="FT148" s="50"/>
      <c r="FU148" s="10"/>
      <c r="FV148" s="11"/>
      <c r="FW148" s="11"/>
    </row>
    <row r="149" spans="1:179" x14ac:dyDescent="0.2">
      <c r="A149" s="42" t="s">
        <v>31</v>
      </c>
      <c r="B149" s="38" t="s">
        <v>44</v>
      </c>
      <c r="C149" s="38"/>
      <c r="D149" s="38"/>
      <c r="E149" s="38"/>
      <c r="F149" s="38"/>
      <c r="G149" s="38"/>
      <c r="H149" s="38"/>
      <c r="I149" s="38"/>
      <c r="J149" s="38"/>
      <c r="K149" s="38"/>
      <c r="L149" s="42" t="s">
        <v>31</v>
      </c>
      <c r="M149" s="38" t="s">
        <v>44</v>
      </c>
      <c r="N149" s="38"/>
      <c r="O149" s="38"/>
      <c r="P149" s="38"/>
      <c r="Q149" s="38"/>
      <c r="R149" s="38"/>
      <c r="S149" s="38"/>
      <c r="T149" s="38"/>
      <c r="U149" s="38"/>
      <c r="V149" s="42" t="s">
        <v>31</v>
      </c>
      <c r="W149" s="38" t="s">
        <v>44</v>
      </c>
      <c r="X149" s="38"/>
      <c r="Y149" s="38"/>
      <c r="Z149" s="38"/>
      <c r="AA149" s="38"/>
      <c r="AB149" s="38"/>
      <c r="AC149" s="38"/>
      <c r="AD149" s="38"/>
      <c r="AE149" s="38"/>
      <c r="AF149" s="38"/>
      <c r="AG149" s="42" t="s">
        <v>31</v>
      </c>
      <c r="AH149" s="38" t="s">
        <v>44</v>
      </c>
      <c r="AI149" s="38"/>
      <c r="AJ149" s="38"/>
      <c r="AK149" s="38"/>
      <c r="AL149" s="38"/>
      <c r="AM149" s="38"/>
      <c r="AN149" s="38"/>
      <c r="AO149" s="38"/>
      <c r="AP149" s="38"/>
      <c r="AQ149" s="38"/>
      <c r="AR149" s="42" t="s">
        <v>31</v>
      </c>
      <c r="AS149" s="38" t="s">
        <v>44</v>
      </c>
      <c r="AT149" s="38"/>
      <c r="AU149" s="38"/>
      <c r="AV149" s="38"/>
      <c r="AW149" s="38"/>
      <c r="AX149" s="38"/>
      <c r="AY149" s="38"/>
      <c r="AZ149" s="38"/>
      <c r="BA149" s="38"/>
      <c r="BB149" s="38"/>
      <c r="BC149" s="42" t="s">
        <v>31</v>
      </c>
      <c r="BD149" s="38" t="s">
        <v>44</v>
      </c>
      <c r="BE149" s="38"/>
      <c r="BF149" s="38"/>
      <c r="BG149" s="38"/>
      <c r="BH149" s="38"/>
      <c r="BI149" s="38"/>
      <c r="BJ149" s="38"/>
      <c r="BK149" s="38"/>
      <c r="BL149" s="38"/>
      <c r="BM149" s="38"/>
      <c r="BN149" s="42" t="s">
        <v>31</v>
      </c>
      <c r="BO149" s="38" t="s">
        <v>44</v>
      </c>
      <c r="BP149" s="38"/>
      <c r="BQ149" s="38"/>
      <c r="BR149" s="38"/>
      <c r="BS149" s="38"/>
      <c r="BT149" s="38"/>
      <c r="BU149" s="38"/>
      <c r="BV149" s="38"/>
      <c r="BW149" s="38"/>
      <c r="BX149" s="38"/>
      <c r="BY149" s="42" t="s">
        <v>31</v>
      </c>
      <c r="BZ149" s="38" t="s">
        <v>44</v>
      </c>
      <c r="CA149" s="38"/>
      <c r="CB149" s="38"/>
      <c r="CC149" s="38"/>
      <c r="CD149" s="38"/>
      <c r="CE149" s="38"/>
      <c r="CF149" s="38"/>
      <c r="CG149" s="38"/>
      <c r="CH149" s="38"/>
      <c r="CI149" s="38"/>
      <c r="CJ149" s="42" t="s">
        <v>31</v>
      </c>
      <c r="CK149" s="38" t="s">
        <v>44</v>
      </c>
      <c r="CL149" s="38"/>
      <c r="CM149" s="38"/>
      <c r="CN149" s="38"/>
      <c r="CO149" s="38"/>
      <c r="CP149" s="38"/>
      <c r="CQ149" s="38"/>
      <c r="CR149" s="38"/>
      <c r="CS149" s="38"/>
      <c r="CT149" s="38"/>
      <c r="CU149" s="42" t="s">
        <v>31</v>
      </c>
      <c r="CV149" s="38" t="s">
        <v>44</v>
      </c>
      <c r="CW149" s="38"/>
      <c r="CX149" s="38"/>
      <c r="CY149" s="38"/>
      <c r="CZ149" s="38"/>
      <c r="DA149" s="38"/>
      <c r="DB149" s="38"/>
      <c r="DC149" s="38"/>
      <c r="DD149" s="38"/>
      <c r="DE149" s="38"/>
      <c r="DF149" s="42" t="s">
        <v>31</v>
      </c>
      <c r="DG149" s="38" t="s">
        <v>44</v>
      </c>
      <c r="DH149" s="38"/>
      <c r="DI149" s="38"/>
      <c r="DJ149" s="38"/>
      <c r="DK149" s="38"/>
      <c r="DL149" s="38"/>
      <c r="DM149" s="38"/>
      <c r="DN149" s="38"/>
      <c r="DO149" s="38"/>
      <c r="DP149" s="38"/>
      <c r="DQ149" s="42" t="s">
        <v>31</v>
      </c>
      <c r="DR149" s="38" t="s">
        <v>44</v>
      </c>
      <c r="DS149" s="38"/>
      <c r="DT149" s="38"/>
      <c r="DU149" s="38"/>
      <c r="DV149" s="38"/>
      <c r="DW149" s="38"/>
      <c r="DX149" s="38"/>
      <c r="DY149" s="38"/>
      <c r="DZ149" s="38"/>
      <c r="EA149" s="38"/>
      <c r="EB149" s="42" t="s">
        <v>31</v>
      </c>
      <c r="EC149" s="126" t="s">
        <v>44</v>
      </c>
      <c r="ED149" s="126"/>
      <c r="EE149" s="126"/>
      <c r="EF149" s="126"/>
      <c r="EG149" s="126"/>
      <c r="EH149" s="126"/>
      <c r="EI149" s="126"/>
      <c r="EJ149" s="126"/>
      <c r="EK149" s="126"/>
      <c r="EL149" s="126"/>
      <c r="EM149" s="42" t="s">
        <v>31</v>
      </c>
      <c r="EN149" s="126" t="s">
        <v>44</v>
      </c>
      <c r="EO149" s="126"/>
      <c r="EP149" s="126"/>
      <c r="EQ149" s="126"/>
      <c r="ER149" s="126"/>
      <c r="ES149" s="126"/>
      <c r="ET149" s="126"/>
      <c r="EU149" s="126"/>
      <c r="EV149" s="126"/>
      <c r="EW149" s="126"/>
      <c r="EX149" s="42" t="s">
        <v>31</v>
      </c>
      <c r="EY149" s="126"/>
      <c r="EZ149" s="126"/>
      <c r="FA149" s="38"/>
      <c r="FB149" s="11"/>
      <c r="FC149" s="11"/>
      <c r="FD149" s="11"/>
      <c r="FE149" s="11"/>
      <c r="FF149" s="11"/>
      <c r="FG149" s="11"/>
      <c r="FH149" s="11"/>
      <c r="FI149" s="50"/>
      <c r="FJ149" s="11"/>
      <c r="FK149" s="11"/>
      <c r="FL149" s="11"/>
      <c r="FT149" s="50"/>
      <c r="FU149" s="11"/>
      <c r="FV149" s="11"/>
      <c r="FW149" s="11"/>
    </row>
    <row r="150" spans="1:179" x14ac:dyDescent="0.2">
      <c r="A150" s="40" t="s">
        <v>45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40" t="s">
        <v>45</v>
      </c>
      <c r="M150" s="38"/>
      <c r="N150" s="38"/>
      <c r="O150" s="38"/>
      <c r="P150" s="38"/>
      <c r="Q150" s="38"/>
      <c r="R150" s="38"/>
      <c r="S150" s="38"/>
      <c r="T150" s="38"/>
      <c r="U150" s="38"/>
      <c r="V150" s="40" t="s">
        <v>45</v>
      </c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40" t="s">
        <v>45</v>
      </c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40" t="s">
        <v>45</v>
      </c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40" t="s">
        <v>45</v>
      </c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40" t="s">
        <v>45</v>
      </c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40" t="s">
        <v>45</v>
      </c>
      <c r="BZ150" s="38"/>
      <c r="CA150" s="38"/>
      <c r="CB150" s="38"/>
      <c r="CC150" s="38"/>
      <c r="CD150" s="38"/>
      <c r="CE150" s="38"/>
      <c r="CF150" s="38"/>
      <c r="CG150" s="38"/>
      <c r="CH150" s="38"/>
      <c r="CI150" s="38"/>
      <c r="CJ150" s="40" t="s">
        <v>45</v>
      </c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40" t="s">
        <v>45</v>
      </c>
      <c r="CV150" s="38"/>
      <c r="CW150" s="38"/>
      <c r="CX150" s="38"/>
      <c r="CY150" s="38"/>
      <c r="CZ150" s="38"/>
      <c r="DA150" s="38"/>
      <c r="DB150" s="38"/>
      <c r="DC150" s="38"/>
      <c r="DD150" s="38"/>
      <c r="DE150" s="38"/>
      <c r="DF150" s="40" t="s">
        <v>45</v>
      </c>
      <c r="DG150" s="38"/>
      <c r="DH150" s="38"/>
      <c r="DI150" s="38"/>
      <c r="DJ150" s="38"/>
      <c r="DK150" s="38"/>
      <c r="DL150" s="38"/>
      <c r="DM150" s="38"/>
      <c r="DN150" s="38"/>
      <c r="DO150" s="38"/>
      <c r="DP150" s="38"/>
      <c r="DQ150" s="40" t="s">
        <v>45</v>
      </c>
      <c r="DR150" s="38"/>
      <c r="DS150" s="38"/>
      <c r="DT150" s="38"/>
      <c r="DU150" s="38"/>
      <c r="DV150" s="38"/>
      <c r="DW150" s="38"/>
      <c r="DX150" s="38"/>
      <c r="DY150" s="38"/>
      <c r="DZ150" s="38"/>
      <c r="EA150" s="38"/>
      <c r="EB150" s="40" t="s">
        <v>45</v>
      </c>
      <c r="EC150" s="126"/>
      <c r="ED150" s="126"/>
      <c r="EE150" s="126"/>
      <c r="EF150" s="126"/>
      <c r="EG150" s="126"/>
      <c r="EH150" s="126"/>
      <c r="EI150" s="126"/>
      <c r="EJ150" s="126"/>
      <c r="EK150" s="126"/>
      <c r="EL150" s="126"/>
      <c r="EM150" s="40" t="s">
        <v>45</v>
      </c>
      <c r="EN150" s="126"/>
      <c r="EO150" s="126"/>
      <c r="EP150" s="126"/>
      <c r="EQ150" s="126"/>
      <c r="ER150" s="126"/>
      <c r="ES150" s="126"/>
      <c r="ET150" s="126"/>
      <c r="EU150" s="126"/>
      <c r="EV150" s="126"/>
      <c r="EW150" s="126"/>
      <c r="EX150" s="40" t="s">
        <v>45</v>
      </c>
      <c r="EY150" s="126"/>
      <c r="EZ150" s="126"/>
      <c r="FA150" s="38"/>
      <c r="FB150" s="11"/>
      <c r="FC150" s="11"/>
      <c r="FD150" s="11"/>
      <c r="FE150" s="11"/>
      <c r="FF150" s="11"/>
      <c r="FG150" s="11"/>
      <c r="FH150" s="11"/>
      <c r="FI150" s="11"/>
      <c r="FJ150" s="11"/>
      <c r="FK150" s="11"/>
      <c r="FL150" s="11"/>
      <c r="FT150" s="11"/>
      <c r="FU150" s="11"/>
      <c r="FV150" s="11"/>
      <c r="FW150" s="11"/>
    </row>
    <row r="151" spans="1:179" x14ac:dyDescent="0.2">
      <c r="A151" s="42" t="s">
        <v>29</v>
      </c>
      <c r="B151" s="38" t="s">
        <v>44</v>
      </c>
      <c r="C151" s="38"/>
      <c r="D151" s="38"/>
      <c r="E151" s="38"/>
      <c r="F151" s="38"/>
      <c r="G151" s="38"/>
      <c r="H151" s="38"/>
      <c r="I151" s="38"/>
      <c r="J151" s="38"/>
      <c r="K151" s="38"/>
      <c r="L151" s="42" t="s">
        <v>29</v>
      </c>
      <c r="M151" s="38" t="s">
        <v>44</v>
      </c>
      <c r="N151" s="38"/>
      <c r="O151" s="38"/>
      <c r="P151" s="38"/>
      <c r="Q151" s="38"/>
      <c r="R151" s="38"/>
      <c r="S151" s="38"/>
      <c r="T151" s="38"/>
      <c r="U151" s="38"/>
      <c r="V151" s="42" t="s">
        <v>29</v>
      </c>
      <c r="W151" s="38" t="s">
        <v>44</v>
      </c>
      <c r="X151" s="38"/>
      <c r="Y151" s="38"/>
      <c r="Z151" s="38"/>
      <c r="AA151" s="38"/>
      <c r="AB151" s="38"/>
      <c r="AC151" s="38"/>
      <c r="AD151" s="38"/>
      <c r="AE151" s="38"/>
      <c r="AF151" s="38"/>
      <c r="AG151" s="42" t="s">
        <v>29</v>
      </c>
      <c r="AH151" s="38" t="s">
        <v>44</v>
      </c>
      <c r="AI151" s="38"/>
      <c r="AJ151" s="38"/>
      <c r="AK151" s="38"/>
      <c r="AL151" s="38"/>
      <c r="AM151" s="38"/>
      <c r="AN151" s="38"/>
      <c r="AO151" s="38"/>
      <c r="AP151" s="38"/>
      <c r="AQ151" s="38"/>
      <c r="AR151" s="42" t="s">
        <v>29</v>
      </c>
      <c r="AS151" s="38" t="s">
        <v>44</v>
      </c>
      <c r="AT151" s="38"/>
      <c r="AU151" s="38"/>
      <c r="AV151" s="38"/>
      <c r="AW151" s="38"/>
      <c r="AX151" s="38"/>
      <c r="AY151" s="38"/>
      <c r="AZ151" s="38"/>
      <c r="BA151" s="38"/>
      <c r="BB151" s="38"/>
      <c r="BC151" s="42" t="s">
        <v>29</v>
      </c>
      <c r="BD151" s="38" t="s">
        <v>44</v>
      </c>
      <c r="BE151" s="38"/>
      <c r="BF151" s="38"/>
      <c r="BG151" s="38"/>
      <c r="BH151" s="38"/>
      <c r="BI151" s="38"/>
      <c r="BJ151" s="38"/>
      <c r="BK151" s="38"/>
      <c r="BL151" s="38"/>
      <c r="BM151" s="38"/>
      <c r="BN151" s="42" t="s">
        <v>29</v>
      </c>
      <c r="BO151" s="38" t="s">
        <v>44</v>
      </c>
      <c r="BP151" s="38"/>
      <c r="BQ151" s="38"/>
      <c r="BR151" s="38"/>
      <c r="BS151" s="38"/>
      <c r="BT151" s="38"/>
      <c r="BU151" s="38"/>
      <c r="BV151" s="38"/>
      <c r="BW151" s="38"/>
      <c r="BX151" s="38"/>
      <c r="BY151" s="42" t="s">
        <v>29</v>
      </c>
      <c r="BZ151" s="38" t="s">
        <v>44</v>
      </c>
      <c r="CA151" s="38"/>
      <c r="CB151" s="38"/>
      <c r="CC151" s="38"/>
      <c r="CD151" s="38"/>
      <c r="CE151" s="38"/>
      <c r="CF151" s="38"/>
      <c r="CG151" s="38"/>
      <c r="CH151" s="38"/>
      <c r="CI151" s="38"/>
      <c r="CJ151" s="42" t="s">
        <v>29</v>
      </c>
      <c r="CK151" s="38" t="s">
        <v>44</v>
      </c>
      <c r="CL151" s="38"/>
      <c r="CM151" s="38"/>
      <c r="CN151" s="38"/>
      <c r="CO151" s="38"/>
      <c r="CP151" s="38"/>
      <c r="CQ151" s="38"/>
      <c r="CR151" s="38"/>
      <c r="CS151" s="38"/>
      <c r="CT151" s="38"/>
      <c r="CU151" s="42" t="s">
        <v>29</v>
      </c>
      <c r="CV151" s="38" t="s">
        <v>44</v>
      </c>
      <c r="CW151" s="38"/>
      <c r="CX151" s="38"/>
      <c r="CY151" s="38"/>
      <c r="CZ151" s="38"/>
      <c r="DA151" s="38"/>
      <c r="DB151" s="38"/>
      <c r="DC151" s="38"/>
      <c r="DD151" s="38"/>
      <c r="DE151" s="38"/>
      <c r="DF151" s="42" t="s">
        <v>29</v>
      </c>
      <c r="DG151" s="38" t="s">
        <v>44</v>
      </c>
      <c r="DH151" s="38"/>
      <c r="DI151" s="38"/>
      <c r="DJ151" s="38"/>
      <c r="DK151" s="38"/>
      <c r="DL151" s="38"/>
      <c r="DM151" s="38"/>
      <c r="DN151" s="38"/>
      <c r="DO151" s="38"/>
      <c r="DP151" s="38"/>
      <c r="DQ151" s="42" t="s">
        <v>29</v>
      </c>
      <c r="DR151" s="38" t="s">
        <v>44</v>
      </c>
      <c r="DS151" s="38"/>
      <c r="DT151" s="38"/>
      <c r="DU151" s="38"/>
      <c r="DV151" s="38"/>
      <c r="DW151" s="38"/>
      <c r="DX151" s="38"/>
      <c r="DY151" s="38"/>
      <c r="DZ151" s="38"/>
      <c r="EA151" s="38"/>
      <c r="EB151" s="42" t="s">
        <v>29</v>
      </c>
      <c r="EC151" s="126" t="s">
        <v>44</v>
      </c>
      <c r="ED151" s="126"/>
      <c r="EE151" s="126"/>
      <c r="EF151" s="126"/>
      <c r="EG151" s="126"/>
      <c r="EH151" s="126"/>
      <c r="EI151" s="126"/>
      <c r="EJ151" s="126"/>
      <c r="EK151" s="126"/>
      <c r="EL151" s="126"/>
      <c r="EM151" s="42" t="s">
        <v>29</v>
      </c>
      <c r="EN151" s="126" t="s">
        <v>44</v>
      </c>
      <c r="EO151" s="126"/>
      <c r="EP151" s="126"/>
      <c r="EQ151" s="126"/>
      <c r="ER151" s="126"/>
      <c r="ES151" s="126"/>
      <c r="ET151" s="126"/>
      <c r="EU151" s="126"/>
      <c r="EV151" s="126"/>
      <c r="EW151" s="126"/>
      <c r="EX151" s="42" t="s">
        <v>29</v>
      </c>
      <c r="EY151" s="126"/>
      <c r="EZ151" s="126"/>
      <c r="FA151" s="38"/>
      <c r="FB151" s="11"/>
      <c r="FC151" s="11"/>
      <c r="FD151" s="11"/>
      <c r="FE151" s="11"/>
      <c r="FF151" s="11"/>
      <c r="FG151" s="11"/>
      <c r="FH151" s="11"/>
      <c r="FI151" s="50"/>
      <c r="FJ151" s="11"/>
      <c r="FK151" s="11"/>
      <c r="FL151" s="11"/>
      <c r="FT151" s="50"/>
      <c r="FU151" s="11"/>
      <c r="FV151" s="11"/>
      <c r="FW151" s="11"/>
    </row>
    <row r="152" spans="1:179" x14ac:dyDescent="0.2">
      <c r="A152" s="42" t="s">
        <v>30</v>
      </c>
      <c r="B152" s="9">
        <f>IF(B40="NA",0,IF(AND(B40&gt;=0.79,B40&lt;0.89),1,0))</f>
        <v>0</v>
      </c>
      <c r="C152" s="9">
        <f t="shared" ref="C152:K152" si="1424">IF(C40="NA",0,IF(AND(C40&gt;=0.79,C40&lt;0.89),1,0))</f>
        <v>0</v>
      </c>
      <c r="D152" s="9">
        <f t="shared" si="1424"/>
        <v>0</v>
      </c>
      <c r="E152" s="9">
        <f t="shared" si="1424"/>
        <v>0</v>
      </c>
      <c r="F152" s="9">
        <f t="shared" si="1424"/>
        <v>0</v>
      </c>
      <c r="G152" s="9">
        <f t="shared" si="1424"/>
        <v>0</v>
      </c>
      <c r="H152" s="9">
        <f t="shared" si="1424"/>
        <v>0</v>
      </c>
      <c r="I152" s="9">
        <f t="shared" si="1424"/>
        <v>0</v>
      </c>
      <c r="J152" s="9">
        <f t="shared" si="1424"/>
        <v>0</v>
      </c>
      <c r="K152" s="9">
        <f t="shared" si="1424"/>
        <v>0</v>
      </c>
      <c r="L152" s="42" t="s">
        <v>30</v>
      </c>
      <c r="M152" s="9">
        <f>IF(M40="NA",0,IF(AND(M40&gt;=0.79,M40&lt;0.89),1,0))</f>
        <v>0</v>
      </c>
      <c r="N152" s="9">
        <f t="shared" ref="N152:U152" si="1425">IF(N40="NA",0,IF(AND(N40&gt;=0.79,N40&lt;0.89),1,0))</f>
        <v>0</v>
      </c>
      <c r="O152" s="9">
        <f t="shared" si="1425"/>
        <v>0</v>
      </c>
      <c r="P152" s="9">
        <f t="shared" si="1425"/>
        <v>0</v>
      </c>
      <c r="Q152" s="9">
        <f t="shared" si="1425"/>
        <v>0</v>
      </c>
      <c r="R152" s="9">
        <f t="shared" si="1425"/>
        <v>0</v>
      </c>
      <c r="S152" s="9">
        <f t="shared" si="1425"/>
        <v>0</v>
      </c>
      <c r="T152" s="9">
        <f t="shared" si="1425"/>
        <v>0</v>
      </c>
      <c r="U152" s="9">
        <f t="shared" si="1425"/>
        <v>0</v>
      </c>
      <c r="V152" s="42" t="s">
        <v>30</v>
      </c>
      <c r="W152" s="9">
        <f>IF(W40="NA",0,IF(AND(W40&gt;=0.79,W40&lt;0.89),1,0))</f>
        <v>0</v>
      </c>
      <c r="X152" s="9">
        <f t="shared" ref="X152:AE152" si="1426">IF(X40="NA",0,IF(AND(X40&gt;=0.79,X40&lt;0.89),1,0))</f>
        <v>0</v>
      </c>
      <c r="Y152" s="9">
        <f t="shared" si="1426"/>
        <v>0</v>
      </c>
      <c r="Z152" s="9">
        <f t="shared" si="1426"/>
        <v>0</v>
      </c>
      <c r="AA152" s="9">
        <f t="shared" si="1426"/>
        <v>0</v>
      </c>
      <c r="AB152" s="9">
        <f t="shared" si="1426"/>
        <v>0</v>
      </c>
      <c r="AC152" s="9">
        <f t="shared" si="1426"/>
        <v>0</v>
      </c>
      <c r="AD152" s="9">
        <f t="shared" si="1426"/>
        <v>0</v>
      </c>
      <c r="AE152" s="9">
        <f t="shared" si="1426"/>
        <v>0</v>
      </c>
      <c r="AF152" s="9">
        <f t="shared" ref="AF152" si="1427">IF(AF40="NA",0,IF(AND(AF40&gt;=0.79,AF40&lt;0.89),1,0))</f>
        <v>0</v>
      </c>
      <c r="AG152" s="42" t="s">
        <v>30</v>
      </c>
      <c r="AH152" s="9">
        <f>IF(AH40="NA",0,IF(AND(AH40&gt;=0.79,AH40&lt;0.89),1,0))</f>
        <v>0</v>
      </c>
      <c r="AI152" s="9">
        <f t="shared" ref="AI152:AP152" si="1428">IF(AI40="NA",0,IF(AND(AI40&gt;=0.79,AI40&lt;0.89),1,0))</f>
        <v>0</v>
      </c>
      <c r="AJ152" s="9">
        <f t="shared" si="1428"/>
        <v>0</v>
      </c>
      <c r="AK152" s="9">
        <f t="shared" si="1428"/>
        <v>0</v>
      </c>
      <c r="AL152" s="9">
        <f t="shared" si="1428"/>
        <v>0</v>
      </c>
      <c r="AM152" s="9">
        <f t="shared" si="1428"/>
        <v>0</v>
      </c>
      <c r="AN152" s="9">
        <f t="shared" si="1428"/>
        <v>0</v>
      </c>
      <c r="AO152" s="9">
        <f t="shared" si="1428"/>
        <v>0</v>
      </c>
      <c r="AP152" s="9">
        <f t="shared" si="1428"/>
        <v>0</v>
      </c>
      <c r="AQ152" s="9">
        <f t="shared" ref="AQ152" si="1429">IF(AQ40="NA",0,IF(AND(AQ40&gt;=0.79,AQ40&lt;0.89),1,0))</f>
        <v>0</v>
      </c>
      <c r="AR152" s="42" t="s">
        <v>30</v>
      </c>
      <c r="AS152" s="9">
        <f>IF(AS40="NA",0,IF(AND(AS40&gt;=0.79,AS40&lt;0.89),1,0))</f>
        <v>0</v>
      </c>
      <c r="AT152" s="9">
        <f t="shared" ref="AT152:BA152" si="1430">IF(AT40="NA",0,IF(AND(AT40&gt;=0.79,AT40&lt;0.89),1,0))</f>
        <v>0</v>
      </c>
      <c r="AU152" s="9">
        <f t="shared" si="1430"/>
        <v>0</v>
      </c>
      <c r="AV152" s="9">
        <f t="shared" si="1430"/>
        <v>0</v>
      </c>
      <c r="AW152" s="9">
        <f t="shared" si="1430"/>
        <v>0</v>
      </c>
      <c r="AX152" s="9">
        <f t="shared" si="1430"/>
        <v>0</v>
      </c>
      <c r="AY152" s="9">
        <f t="shared" si="1430"/>
        <v>0</v>
      </c>
      <c r="AZ152" s="9">
        <f t="shared" si="1430"/>
        <v>0</v>
      </c>
      <c r="BA152" s="9">
        <f t="shared" si="1430"/>
        <v>0</v>
      </c>
      <c r="BB152" s="9">
        <f t="shared" ref="BB152" si="1431">IF(BB40="NA",0,IF(AND(BB40&gt;=0.79,BB40&lt;0.89),1,0))</f>
        <v>0</v>
      </c>
      <c r="BC152" s="42" t="s">
        <v>30</v>
      </c>
      <c r="BD152" s="9">
        <f>IF(BD40="NA",0,IF(AND(BD40&gt;=0.79,BD40&lt;0.89),1,0))</f>
        <v>0</v>
      </c>
      <c r="BE152" s="9">
        <f t="shared" ref="BE152:BL152" si="1432">IF(BE40="NA",0,IF(AND(BE40&gt;=0.79,BE40&lt;0.89),1,0))</f>
        <v>0</v>
      </c>
      <c r="BF152" s="9">
        <f t="shared" si="1432"/>
        <v>0</v>
      </c>
      <c r="BG152" s="9">
        <f t="shared" si="1432"/>
        <v>0</v>
      </c>
      <c r="BH152" s="9">
        <f t="shared" si="1432"/>
        <v>0</v>
      </c>
      <c r="BI152" s="9">
        <f t="shared" si="1432"/>
        <v>0</v>
      </c>
      <c r="BJ152" s="9">
        <f t="shared" si="1432"/>
        <v>0</v>
      </c>
      <c r="BK152" s="9">
        <f t="shared" si="1432"/>
        <v>0</v>
      </c>
      <c r="BL152" s="9">
        <f t="shared" si="1432"/>
        <v>0</v>
      </c>
      <c r="BM152" s="9">
        <f t="shared" ref="BM152" si="1433">IF(BM40="NA",0,IF(AND(BM40&gt;=0.79,BM40&lt;0.89),1,0))</f>
        <v>0</v>
      </c>
      <c r="BN152" s="42" t="s">
        <v>30</v>
      </c>
      <c r="BO152" s="9">
        <f>IF(BM40="NA",0,IF(AND(BM40&gt;=0.79,BM40&lt;0.89),1,0))</f>
        <v>0</v>
      </c>
      <c r="BP152" s="9">
        <f t="shared" ref="BP152:BW152" si="1434">IF(BP40="NA",0,IF(AND(BP40&gt;=0.79,BP40&lt;0.89),1,0))</f>
        <v>0</v>
      </c>
      <c r="BQ152" s="9">
        <f t="shared" si="1434"/>
        <v>0</v>
      </c>
      <c r="BR152" s="9">
        <f t="shared" si="1434"/>
        <v>0</v>
      </c>
      <c r="BS152" s="9">
        <f t="shared" si="1434"/>
        <v>0</v>
      </c>
      <c r="BT152" s="9">
        <f t="shared" si="1434"/>
        <v>0</v>
      </c>
      <c r="BU152" s="9">
        <f t="shared" si="1434"/>
        <v>0</v>
      </c>
      <c r="BV152" s="9">
        <f t="shared" si="1434"/>
        <v>0</v>
      </c>
      <c r="BW152" s="9">
        <f t="shared" si="1434"/>
        <v>0</v>
      </c>
      <c r="BX152" s="9">
        <f t="shared" ref="BX152" si="1435">IF(BX40="NA",0,IF(AND(BX40&gt;=0.79,BX40&lt;0.89),1,0))</f>
        <v>0</v>
      </c>
      <c r="BY152" s="42" t="s">
        <v>30</v>
      </c>
      <c r="BZ152" s="9">
        <f>IF(BX40="NA",0,IF(AND(BX40&gt;=0.79,BX40&lt;0.89),1,0))</f>
        <v>0</v>
      </c>
      <c r="CA152" s="9">
        <f t="shared" ref="CA152:CG152" si="1436">IF(CA40="NA",0,IF(AND(CA40&gt;=0.79,CA40&lt;0.89),1,0))</f>
        <v>0</v>
      </c>
      <c r="CB152" s="9">
        <f t="shared" si="1436"/>
        <v>0</v>
      </c>
      <c r="CC152" s="9">
        <f t="shared" si="1436"/>
        <v>0</v>
      </c>
      <c r="CD152" s="9">
        <f t="shared" si="1436"/>
        <v>0</v>
      </c>
      <c r="CE152" s="9">
        <f t="shared" si="1436"/>
        <v>0</v>
      </c>
      <c r="CF152" s="9">
        <f t="shared" si="1436"/>
        <v>0</v>
      </c>
      <c r="CG152" s="9">
        <f t="shared" si="1436"/>
        <v>0</v>
      </c>
      <c r="CH152" s="9">
        <f t="shared" ref="CH152:CI152" si="1437">IF(CH40="NA",0,IF(AND(CH40&gt;=0.79,CH40&lt;0.89),1,0))</f>
        <v>0</v>
      </c>
      <c r="CI152" s="9">
        <f t="shared" si="1437"/>
        <v>0</v>
      </c>
      <c r="CJ152" s="42" t="s">
        <v>30</v>
      </c>
      <c r="CK152" s="9">
        <f>IF(CH40="NA",0,IF(AND(CH40&gt;=0.79,CH40&lt;0.89),1,0))</f>
        <v>0</v>
      </c>
      <c r="CL152" s="9">
        <f>IF(CI40="NA",0,IF(AND(CI40&gt;=0.79,CI40&lt;0.89),1,0))</f>
        <v>0</v>
      </c>
      <c r="CM152" s="9">
        <f t="shared" ref="CM152:CR152" si="1438">IF(CM40="NA",0,IF(AND(CM40&gt;=0.79,CM40&lt;0.89),1,0))</f>
        <v>0</v>
      </c>
      <c r="CN152" s="9">
        <f t="shared" si="1438"/>
        <v>0</v>
      </c>
      <c r="CO152" s="9">
        <f t="shared" si="1438"/>
        <v>0</v>
      </c>
      <c r="CP152" s="9">
        <f t="shared" si="1438"/>
        <v>0</v>
      </c>
      <c r="CQ152" s="9">
        <f t="shared" si="1438"/>
        <v>0</v>
      </c>
      <c r="CR152" s="9">
        <f t="shared" si="1438"/>
        <v>0</v>
      </c>
      <c r="CS152" s="9">
        <f t="shared" ref="CS152:CT152" si="1439">IF(CS40="NA",0,IF(AND(CS40&gt;=0.79,CS40&lt;0.89),1,0))</f>
        <v>0</v>
      </c>
      <c r="CT152" s="9">
        <f t="shared" si="1439"/>
        <v>0</v>
      </c>
      <c r="CU152" s="42" t="s">
        <v>30</v>
      </c>
      <c r="CV152" s="9">
        <f>IF(CS40="NA",0,IF(AND(CS40&gt;=0.79,CS40&lt;0.89),1,0))</f>
        <v>0</v>
      </c>
      <c r="CW152" s="9">
        <f>IF(CT40="NA",0,IF(AND(CT40&gt;=0.79,CT40&lt;0.89),1,0))</f>
        <v>0</v>
      </c>
      <c r="CX152" s="9">
        <f t="shared" ref="CX152:DC152" si="1440">IF(CX40="NA",0,IF(AND(CX40&gt;=0.79,CX40&lt;0.89),1,0))</f>
        <v>0</v>
      </c>
      <c r="CY152" s="9">
        <f t="shared" si="1440"/>
        <v>0</v>
      </c>
      <c r="CZ152" s="9">
        <f t="shared" si="1440"/>
        <v>0</v>
      </c>
      <c r="DA152" s="9">
        <f t="shared" si="1440"/>
        <v>0</v>
      </c>
      <c r="DB152" s="9">
        <f t="shared" si="1440"/>
        <v>0</v>
      </c>
      <c r="DC152" s="9">
        <f t="shared" si="1440"/>
        <v>0</v>
      </c>
      <c r="DD152" s="9">
        <f t="shared" ref="DD152:DE152" si="1441">IF(DD40="NA",0,IF(AND(DD40&gt;=0.79,DD40&lt;0.89),1,0))</f>
        <v>0</v>
      </c>
      <c r="DE152" s="9">
        <f t="shared" si="1441"/>
        <v>0</v>
      </c>
      <c r="DF152" s="42" t="s">
        <v>30</v>
      </c>
      <c r="DG152" s="9">
        <f>IF(DD40="NA",0,IF(AND(DD40&gt;=0.79,DD40&lt;0.89),1,0))</f>
        <v>0</v>
      </c>
      <c r="DH152" s="9">
        <f>IF(DH40="NA",0,IF(AND(DH40&gt;=0.79,DH40&lt;0.89),1,0))</f>
        <v>0</v>
      </c>
      <c r="DI152" s="9">
        <f>IF(DI40="NA",0,IF(AND(DI40&gt;=0.79,DI40&lt;0.89),1,0))</f>
        <v>0</v>
      </c>
      <c r="DJ152" s="9">
        <f t="shared" ref="DJ152:DP152" si="1442">IF(DJ40="NA",0,IF(AND(DJ40&gt;=0.79,DJ40&lt;0.89),1,0))</f>
        <v>0</v>
      </c>
      <c r="DK152" s="9">
        <f t="shared" si="1442"/>
        <v>0</v>
      </c>
      <c r="DL152" s="9">
        <f t="shared" si="1442"/>
        <v>0</v>
      </c>
      <c r="DM152" s="9">
        <f t="shared" si="1442"/>
        <v>0</v>
      </c>
      <c r="DN152" s="9">
        <f t="shared" si="1442"/>
        <v>0</v>
      </c>
      <c r="DO152" s="9">
        <f t="shared" si="1442"/>
        <v>0</v>
      </c>
      <c r="DP152" s="9">
        <f t="shared" si="1442"/>
        <v>0</v>
      </c>
      <c r="DQ152" s="42" t="s">
        <v>30</v>
      </c>
      <c r="DR152" s="9">
        <f>IF(DR40="NA",0,IF(AND(DR40&gt;=0.79,DR40&lt;0.89),1,0))</f>
        <v>0</v>
      </c>
      <c r="DS152" s="9">
        <f t="shared" ref="DS152:EA152" si="1443">IF(DS40="NA",0,IF(AND(DS40&gt;=0.79,DS40&lt;0.89),1,0))</f>
        <v>0</v>
      </c>
      <c r="DT152" s="9">
        <f t="shared" si="1443"/>
        <v>0</v>
      </c>
      <c r="DU152" s="9">
        <f t="shared" si="1443"/>
        <v>0</v>
      </c>
      <c r="DV152" s="9">
        <f t="shared" si="1443"/>
        <v>0</v>
      </c>
      <c r="DW152" s="9">
        <f t="shared" si="1443"/>
        <v>0</v>
      </c>
      <c r="DX152" s="9">
        <f t="shared" si="1443"/>
        <v>0</v>
      </c>
      <c r="DY152" s="9">
        <f t="shared" si="1443"/>
        <v>0</v>
      </c>
      <c r="DZ152" s="9">
        <f t="shared" si="1443"/>
        <v>0</v>
      </c>
      <c r="EA152" s="9">
        <f t="shared" si="1443"/>
        <v>0</v>
      </c>
      <c r="EB152" s="42" t="s">
        <v>30</v>
      </c>
      <c r="EC152" s="119">
        <f>IF(EC40="NA",0,IF(AND(EC40&gt;=0.79,EC40&lt;0.89),1,0))</f>
        <v>0</v>
      </c>
      <c r="ED152" s="119">
        <f>IF(ED40="NA",0,IF(AND(ED40&gt;=0.79,ED40&lt;0.89),1,0))</f>
        <v>0</v>
      </c>
      <c r="EE152" s="119">
        <f t="shared" ref="EE152:EK152" si="1444">IF(EE40="NA",0,IF(AND(EE40&gt;=0.79,EE40&lt;0.89),1,0))</f>
        <v>0</v>
      </c>
      <c r="EF152" s="119">
        <f t="shared" si="1444"/>
        <v>0</v>
      </c>
      <c r="EG152" s="119">
        <f t="shared" si="1444"/>
        <v>0</v>
      </c>
      <c r="EH152" s="119">
        <f t="shared" si="1444"/>
        <v>0</v>
      </c>
      <c r="EI152" s="119">
        <f t="shared" si="1444"/>
        <v>0</v>
      </c>
      <c r="EJ152" s="119">
        <f t="shared" si="1444"/>
        <v>0</v>
      </c>
      <c r="EK152" s="119">
        <f t="shared" si="1444"/>
        <v>0</v>
      </c>
      <c r="EL152" s="119">
        <f>IF(EL40="NA",0,IF(AND(EL40&gt;=0.79,EL40&lt;0.89),1,0))</f>
        <v>0</v>
      </c>
      <c r="EM152" s="42" t="s">
        <v>30</v>
      </c>
      <c r="EN152" s="119">
        <f>IF(EN40="NA",0,IF(AND(EN40&gt;=0.79,EN40&lt;0.89),1,0))</f>
        <v>0</v>
      </c>
      <c r="EO152" s="119">
        <f>IF(EO40="NA",0,IF(AND(EO40&gt;=0.79,EO40&lt;0.89),1,0))</f>
        <v>0</v>
      </c>
      <c r="EP152" s="119">
        <f>IF(EP40="NA",0,IF(AND(EP40&gt;=0.79,EP40&lt;0.89),1,0))</f>
        <v>0</v>
      </c>
      <c r="EQ152" s="119">
        <f t="shared" ref="EQ152:EW152" si="1445">IF(EQ40="NA",0,IF(AND(EQ40&gt;=0.79,EQ40&lt;0.89),1,0))</f>
        <v>0</v>
      </c>
      <c r="ER152" s="119">
        <f t="shared" si="1445"/>
        <v>0</v>
      </c>
      <c r="ES152" s="119">
        <f t="shared" si="1445"/>
        <v>0</v>
      </c>
      <c r="ET152" s="119">
        <f t="shared" si="1445"/>
        <v>0</v>
      </c>
      <c r="EU152" s="119">
        <f t="shared" si="1445"/>
        <v>0</v>
      </c>
      <c r="EV152" s="119">
        <f t="shared" si="1445"/>
        <v>0</v>
      </c>
      <c r="EW152" s="119">
        <f t="shared" si="1445"/>
        <v>0</v>
      </c>
      <c r="EX152" s="42" t="s">
        <v>30</v>
      </c>
      <c r="EY152" s="119">
        <f t="shared" ref="EY152:EZ152" si="1446">IF(EY40="NA",0,IF(AND(EY40&gt;=0.79,EY40&lt;0.89),1,0))</f>
        <v>0</v>
      </c>
      <c r="EZ152" s="119">
        <f t="shared" si="1446"/>
        <v>0</v>
      </c>
      <c r="FA152" s="38"/>
      <c r="FB152" s="10"/>
      <c r="FC152" s="10"/>
      <c r="FD152" s="10"/>
      <c r="FE152" s="10"/>
      <c r="FF152" s="10"/>
      <c r="FG152" s="10"/>
      <c r="FH152" s="10"/>
      <c r="FI152" s="50"/>
      <c r="FJ152" s="10"/>
      <c r="FK152" s="10"/>
      <c r="FL152" s="10"/>
      <c r="FT152" s="50"/>
      <c r="FU152" s="10"/>
      <c r="FV152" s="11"/>
      <c r="FW152" s="11"/>
    </row>
    <row r="153" spans="1:179" x14ac:dyDescent="0.2">
      <c r="A153" s="42" t="s">
        <v>31</v>
      </c>
      <c r="B153" s="38" t="s">
        <v>44</v>
      </c>
      <c r="C153" s="38"/>
      <c r="D153" s="38"/>
      <c r="E153" s="38"/>
      <c r="F153" s="38"/>
      <c r="G153" s="38"/>
      <c r="H153" s="38"/>
      <c r="I153" s="38"/>
      <c r="J153" s="38"/>
      <c r="K153" s="38"/>
      <c r="L153" s="42" t="s">
        <v>31</v>
      </c>
      <c r="M153" s="38" t="s">
        <v>44</v>
      </c>
      <c r="N153" s="38"/>
      <c r="O153" s="38"/>
      <c r="P153" s="38"/>
      <c r="Q153" s="38"/>
      <c r="R153" s="38"/>
      <c r="S153" s="38"/>
      <c r="T153" s="38"/>
      <c r="U153" s="38"/>
      <c r="V153" s="42" t="s">
        <v>31</v>
      </c>
      <c r="W153" s="38" t="s">
        <v>44</v>
      </c>
      <c r="X153" s="38"/>
      <c r="Y153" s="38"/>
      <c r="Z153" s="38"/>
      <c r="AA153" s="38"/>
      <c r="AB153" s="38"/>
      <c r="AC153" s="38"/>
      <c r="AD153" s="38"/>
      <c r="AE153" s="38"/>
      <c r="AF153" s="38"/>
      <c r="AG153" s="42" t="s">
        <v>31</v>
      </c>
      <c r="AH153" s="38" t="s">
        <v>44</v>
      </c>
      <c r="AI153" s="38"/>
      <c r="AJ153" s="38"/>
      <c r="AK153" s="38"/>
      <c r="AL153" s="38"/>
      <c r="AM153" s="38"/>
      <c r="AN153" s="38"/>
      <c r="AO153" s="38"/>
      <c r="AP153" s="38"/>
      <c r="AQ153" s="38"/>
      <c r="AR153" s="42" t="s">
        <v>31</v>
      </c>
      <c r="AS153" s="38" t="s">
        <v>44</v>
      </c>
      <c r="AT153" s="38"/>
      <c r="AU153" s="38"/>
      <c r="AV153" s="38"/>
      <c r="AW153" s="38"/>
      <c r="AX153" s="38"/>
      <c r="AY153" s="38"/>
      <c r="AZ153" s="38"/>
      <c r="BA153" s="38"/>
      <c r="BB153" s="38"/>
      <c r="BC153" s="42" t="s">
        <v>31</v>
      </c>
      <c r="BD153" s="38" t="s">
        <v>44</v>
      </c>
      <c r="BE153" s="38"/>
      <c r="BF153" s="38"/>
      <c r="BG153" s="38"/>
      <c r="BH153" s="38"/>
      <c r="BI153" s="38"/>
      <c r="BJ153" s="38"/>
      <c r="BK153" s="38"/>
      <c r="BL153" s="38"/>
      <c r="BM153" s="38"/>
      <c r="BN153" s="42" t="s">
        <v>31</v>
      </c>
      <c r="BO153" s="38" t="s">
        <v>44</v>
      </c>
      <c r="BP153" s="38"/>
      <c r="BQ153" s="38"/>
      <c r="BR153" s="38"/>
      <c r="BS153" s="38"/>
      <c r="BT153" s="38"/>
      <c r="BU153" s="38"/>
      <c r="BV153" s="38"/>
      <c r="BW153" s="38"/>
      <c r="BX153" s="38"/>
      <c r="BY153" s="42" t="s">
        <v>31</v>
      </c>
      <c r="BZ153" s="38" t="s">
        <v>44</v>
      </c>
      <c r="CA153" s="38"/>
      <c r="CB153" s="38"/>
      <c r="CC153" s="38"/>
      <c r="CD153" s="38"/>
      <c r="CE153" s="38"/>
      <c r="CF153" s="38"/>
      <c r="CG153" s="38"/>
      <c r="CH153" s="38"/>
      <c r="CI153" s="38"/>
      <c r="CJ153" s="42" t="s">
        <v>31</v>
      </c>
      <c r="CK153" s="38" t="s">
        <v>44</v>
      </c>
      <c r="CL153" s="38"/>
      <c r="CM153" s="38"/>
      <c r="CN153" s="38"/>
      <c r="CO153" s="38"/>
      <c r="CP153" s="38"/>
      <c r="CQ153" s="38"/>
      <c r="CR153" s="38"/>
      <c r="CS153" s="38"/>
      <c r="CT153" s="38"/>
      <c r="CU153" s="42" t="s">
        <v>31</v>
      </c>
      <c r="CV153" s="38" t="s">
        <v>44</v>
      </c>
      <c r="CW153" s="38"/>
      <c r="CX153" s="38"/>
      <c r="CY153" s="38"/>
      <c r="CZ153" s="38"/>
      <c r="DA153" s="38"/>
      <c r="DB153" s="38"/>
      <c r="DC153" s="38"/>
      <c r="DD153" s="38"/>
      <c r="DE153" s="38"/>
      <c r="DF153" s="42" t="s">
        <v>31</v>
      </c>
      <c r="DG153" s="38" t="s">
        <v>44</v>
      </c>
      <c r="DH153" s="38"/>
      <c r="DI153" s="38"/>
      <c r="DJ153" s="38"/>
      <c r="DK153" s="38"/>
      <c r="DL153" s="38"/>
      <c r="DM153" s="38"/>
      <c r="DN153" s="38"/>
      <c r="DO153" s="38"/>
      <c r="DP153" s="38"/>
      <c r="DQ153" s="42" t="s">
        <v>31</v>
      </c>
      <c r="DR153" s="38" t="s">
        <v>44</v>
      </c>
      <c r="DS153" s="38"/>
      <c r="DT153" s="38"/>
      <c r="DU153" s="38"/>
      <c r="DV153" s="38"/>
      <c r="DW153" s="38"/>
      <c r="DX153" s="38"/>
      <c r="DY153" s="38"/>
      <c r="DZ153" s="38"/>
      <c r="EA153" s="38"/>
      <c r="EB153" s="42" t="s">
        <v>31</v>
      </c>
      <c r="EC153" s="126" t="s">
        <v>44</v>
      </c>
      <c r="ED153" s="126"/>
      <c r="EE153" s="126"/>
      <c r="EF153" s="126"/>
      <c r="EG153" s="126"/>
      <c r="EH153" s="126"/>
      <c r="EI153" s="126"/>
      <c r="EJ153" s="126"/>
      <c r="EK153" s="126"/>
      <c r="EL153" s="126"/>
      <c r="EM153" s="42" t="s">
        <v>31</v>
      </c>
      <c r="EN153" s="126" t="s">
        <v>44</v>
      </c>
      <c r="EO153" s="126"/>
      <c r="EP153" s="126"/>
      <c r="EQ153" s="126"/>
      <c r="ER153" s="126"/>
      <c r="ES153" s="126"/>
      <c r="ET153" s="126"/>
      <c r="EU153" s="126"/>
      <c r="EV153" s="126"/>
      <c r="EW153" s="126"/>
      <c r="EX153" s="42" t="s">
        <v>31</v>
      </c>
      <c r="EY153" s="126"/>
      <c r="EZ153" s="126"/>
      <c r="FA153" s="38"/>
      <c r="FB153" s="11"/>
      <c r="FC153" s="11"/>
      <c r="FD153" s="11"/>
      <c r="FE153" s="11"/>
      <c r="FF153" s="11"/>
      <c r="FG153" s="11"/>
      <c r="FH153" s="11"/>
      <c r="FI153" s="50"/>
      <c r="FJ153" s="11"/>
      <c r="FK153" s="11"/>
      <c r="FL153" s="11"/>
      <c r="FT153" s="50"/>
      <c r="FU153" s="11"/>
      <c r="FV153" s="11"/>
      <c r="FW153" s="11"/>
    </row>
    <row r="154" spans="1:179" x14ac:dyDescent="0.2">
      <c r="A154" s="40" t="s">
        <v>46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40" t="s">
        <v>46</v>
      </c>
      <c r="M154" s="38"/>
      <c r="N154" s="38"/>
      <c r="O154" s="38"/>
      <c r="P154" s="38"/>
      <c r="Q154" s="38"/>
      <c r="R154" s="38"/>
      <c r="S154" s="38"/>
      <c r="T154" s="38"/>
      <c r="U154" s="38"/>
      <c r="V154" s="40" t="s">
        <v>46</v>
      </c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40" t="s">
        <v>46</v>
      </c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40" t="s">
        <v>46</v>
      </c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40" t="s">
        <v>46</v>
      </c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40" t="s">
        <v>46</v>
      </c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40" t="s">
        <v>46</v>
      </c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40" t="s">
        <v>46</v>
      </c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40" t="s">
        <v>46</v>
      </c>
      <c r="CV154" s="38"/>
      <c r="CW154" s="38"/>
      <c r="CX154" s="38"/>
      <c r="CY154" s="38"/>
      <c r="CZ154" s="38"/>
      <c r="DA154" s="38"/>
      <c r="DB154" s="38"/>
      <c r="DC154" s="38"/>
      <c r="DD154" s="38"/>
      <c r="DE154" s="38"/>
      <c r="DF154" s="40" t="s">
        <v>46</v>
      </c>
      <c r="DG154" s="38"/>
      <c r="DH154" s="38"/>
      <c r="DI154" s="38"/>
      <c r="DJ154" s="38"/>
      <c r="DK154" s="38"/>
      <c r="DL154" s="38"/>
      <c r="DM154" s="38"/>
      <c r="DN154" s="38"/>
      <c r="DO154" s="38"/>
      <c r="DP154" s="38"/>
      <c r="DQ154" s="40" t="s">
        <v>46</v>
      </c>
      <c r="DR154" s="38"/>
      <c r="DS154" s="38"/>
      <c r="DT154" s="38"/>
      <c r="DU154" s="38"/>
      <c r="DV154" s="38"/>
      <c r="DW154" s="38"/>
      <c r="DX154" s="38"/>
      <c r="DY154" s="38"/>
      <c r="DZ154" s="38"/>
      <c r="EA154" s="38"/>
      <c r="EB154" s="40" t="s">
        <v>46</v>
      </c>
      <c r="EC154" s="126"/>
      <c r="ED154" s="126"/>
      <c r="EE154" s="126"/>
      <c r="EF154" s="126"/>
      <c r="EG154" s="126"/>
      <c r="EH154" s="126"/>
      <c r="EI154" s="126"/>
      <c r="EJ154" s="126"/>
      <c r="EK154" s="126"/>
      <c r="EL154" s="126"/>
      <c r="EM154" s="40" t="s">
        <v>46</v>
      </c>
      <c r="EN154" s="126"/>
      <c r="EO154" s="126"/>
      <c r="EP154" s="126"/>
      <c r="EQ154" s="126"/>
      <c r="ER154" s="126"/>
      <c r="ES154" s="126"/>
      <c r="ET154" s="126"/>
      <c r="EU154" s="126"/>
      <c r="EV154" s="126"/>
      <c r="EW154" s="126"/>
      <c r="EX154" s="40" t="s">
        <v>46</v>
      </c>
      <c r="EY154" s="126"/>
      <c r="EZ154" s="126"/>
      <c r="FA154" s="38"/>
      <c r="FB154" s="11"/>
      <c r="FC154" s="11"/>
      <c r="FD154" s="11"/>
      <c r="FE154" s="11"/>
      <c r="FF154" s="11"/>
      <c r="FG154" s="11"/>
      <c r="FH154" s="11"/>
      <c r="FI154" s="11"/>
      <c r="FJ154" s="11"/>
      <c r="FK154" s="11"/>
      <c r="FL154" s="11"/>
      <c r="FT154" s="11"/>
      <c r="FU154" s="11"/>
      <c r="FV154" s="11"/>
      <c r="FW154" s="11"/>
    </row>
    <row r="155" spans="1:179" x14ac:dyDescent="0.2">
      <c r="A155" s="42" t="s">
        <v>29</v>
      </c>
      <c r="B155" s="38" t="s">
        <v>44</v>
      </c>
      <c r="C155" s="38"/>
      <c r="D155" s="38"/>
      <c r="E155" s="38"/>
      <c r="F155" s="38"/>
      <c r="G155" s="38"/>
      <c r="H155" s="38"/>
      <c r="I155" s="38"/>
      <c r="J155" s="38"/>
      <c r="K155" s="38"/>
      <c r="L155" s="42" t="s">
        <v>29</v>
      </c>
      <c r="M155" s="38" t="s">
        <v>44</v>
      </c>
      <c r="N155" s="38"/>
      <c r="O155" s="38"/>
      <c r="P155" s="38"/>
      <c r="Q155" s="38"/>
      <c r="R155" s="38"/>
      <c r="S155" s="38"/>
      <c r="T155" s="38"/>
      <c r="U155" s="38"/>
      <c r="V155" s="42" t="s">
        <v>29</v>
      </c>
      <c r="W155" s="38" t="s">
        <v>44</v>
      </c>
      <c r="X155" s="38"/>
      <c r="Y155" s="38"/>
      <c r="Z155" s="38"/>
      <c r="AA155" s="38"/>
      <c r="AB155" s="38"/>
      <c r="AC155" s="38"/>
      <c r="AD155" s="38"/>
      <c r="AE155" s="38"/>
      <c r="AF155" s="38"/>
      <c r="AG155" s="42" t="s">
        <v>29</v>
      </c>
      <c r="AH155" s="38" t="s">
        <v>44</v>
      </c>
      <c r="AI155" s="38"/>
      <c r="AJ155" s="38"/>
      <c r="AK155" s="38"/>
      <c r="AL155" s="38"/>
      <c r="AM155" s="38"/>
      <c r="AN155" s="38"/>
      <c r="AO155" s="38"/>
      <c r="AP155" s="38"/>
      <c r="AQ155" s="38"/>
      <c r="AR155" s="42" t="s">
        <v>29</v>
      </c>
      <c r="AS155" s="38" t="s">
        <v>44</v>
      </c>
      <c r="AT155" s="38"/>
      <c r="AU155" s="38"/>
      <c r="AV155" s="38"/>
      <c r="AW155" s="38"/>
      <c r="AX155" s="38"/>
      <c r="AY155" s="38"/>
      <c r="AZ155" s="38"/>
      <c r="BA155" s="38"/>
      <c r="BB155" s="38"/>
      <c r="BC155" s="42" t="s">
        <v>29</v>
      </c>
      <c r="BD155" s="38" t="s">
        <v>44</v>
      </c>
      <c r="BE155" s="38"/>
      <c r="BF155" s="38"/>
      <c r="BG155" s="38"/>
      <c r="BH155" s="38"/>
      <c r="BI155" s="38"/>
      <c r="BJ155" s="38"/>
      <c r="BK155" s="38"/>
      <c r="BL155" s="38"/>
      <c r="BM155" s="38"/>
      <c r="BN155" s="42" t="s">
        <v>29</v>
      </c>
      <c r="BO155" s="38" t="s">
        <v>44</v>
      </c>
      <c r="BP155" s="38"/>
      <c r="BQ155" s="38"/>
      <c r="BR155" s="38"/>
      <c r="BS155" s="38"/>
      <c r="BT155" s="38"/>
      <c r="BU155" s="38"/>
      <c r="BV155" s="38"/>
      <c r="BW155" s="38"/>
      <c r="BX155" s="38"/>
      <c r="BY155" s="42" t="s">
        <v>29</v>
      </c>
      <c r="BZ155" s="38" t="s">
        <v>44</v>
      </c>
      <c r="CA155" s="38"/>
      <c r="CB155" s="38"/>
      <c r="CC155" s="38"/>
      <c r="CD155" s="38"/>
      <c r="CE155" s="38"/>
      <c r="CF155" s="38"/>
      <c r="CG155" s="38"/>
      <c r="CH155" s="38"/>
      <c r="CI155" s="38"/>
      <c r="CJ155" s="42" t="s">
        <v>29</v>
      </c>
      <c r="CK155" s="38" t="s">
        <v>44</v>
      </c>
      <c r="CL155" s="38"/>
      <c r="CM155" s="38"/>
      <c r="CN155" s="38"/>
      <c r="CO155" s="38"/>
      <c r="CP155" s="38"/>
      <c r="CQ155" s="38"/>
      <c r="CR155" s="38"/>
      <c r="CS155" s="38"/>
      <c r="CT155" s="38"/>
      <c r="CU155" s="42" t="s">
        <v>29</v>
      </c>
      <c r="CV155" s="38" t="s">
        <v>44</v>
      </c>
      <c r="CW155" s="38"/>
      <c r="CX155" s="38"/>
      <c r="CY155" s="38"/>
      <c r="CZ155" s="38"/>
      <c r="DA155" s="38"/>
      <c r="DB155" s="38"/>
      <c r="DC155" s="38"/>
      <c r="DD155" s="38"/>
      <c r="DE155" s="38"/>
      <c r="DF155" s="42" t="s">
        <v>29</v>
      </c>
      <c r="DG155" s="38" t="s">
        <v>44</v>
      </c>
      <c r="DH155" s="38"/>
      <c r="DI155" s="38"/>
      <c r="DJ155" s="38"/>
      <c r="DK155" s="38"/>
      <c r="DL155" s="38"/>
      <c r="DM155" s="38"/>
      <c r="DN155" s="38"/>
      <c r="DO155" s="38"/>
      <c r="DP155" s="38"/>
      <c r="DQ155" s="42" t="s">
        <v>29</v>
      </c>
      <c r="DR155" s="38" t="s">
        <v>44</v>
      </c>
      <c r="DS155" s="38"/>
      <c r="DT155" s="38"/>
      <c r="DU155" s="38"/>
      <c r="DV155" s="38"/>
      <c r="DW155" s="38"/>
      <c r="DX155" s="38"/>
      <c r="DY155" s="38"/>
      <c r="DZ155" s="38"/>
      <c r="EA155" s="38"/>
      <c r="EB155" s="42" t="s">
        <v>29</v>
      </c>
      <c r="EC155" s="126" t="s">
        <v>44</v>
      </c>
      <c r="ED155" s="126"/>
      <c r="EE155" s="126"/>
      <c r="EF155" s="126"/>
      <c r="EG155" s="126"/>
      <c r="EH155" s="126"/>
      <c r="EI155" s="126"/>
      <c r="EJ155" s="126"/>
      <c r="EK155" s="126"/>
      <c r="EL155" s="126"/>
      <c r="EM155" s="42" t="s">
        <v>29</v>
      </c>
      <c r="EN155" s="126" t="s">
        <v>44</v>
      </c>
      <c r="EO155" s="126"/>
      <c r="EP155" s="126"/>
      <c r="EQ155" s="126"/>
      <c r="ER155" s="126"/>
      <c r="ES155" s="126"/>
      <c r="ET155" s="126"/>
      <c r="EU155" s="126"/>
      <c r="EV155" s="126"/>
      <c r="EW155" s="126"/>
      <c r="EX155" s="42" t="s">
        <v>29</v>
      </c>
      <c r="EY155" s="126"/>
      <c r="EZ155" s="126"/>
      <c r="FA155" s="38"/>
      <c r="FB155" s="11"/>
      <c r="FC155" s="11"/>
      <c r="FD155" s="11"/>
      <c r="FE155" s="11"/>
      <c r="FF155" s="11"/>
      <c r="FG155" s="11"/>
      <c r="FH155" s="11"/>
      <c r="FI155" s="50"/>
      <c r="FJ155" s="11"/>
      <c r="FK155" s="11"/>
      <c r="FL155" s="11"/>
      <c r="FT155" s="50"/>
      <c r="FU155" s="11"/>
      <c r="FV155" s="11"/>
      <c r="FW155" s="11"/>
    </row>
    <row r="156" spans="1:179" x14ac:dyDescent="0.2">
      <c r="A156" s="42" t="s">
        <v>30</v>
      </c>
      <c r="B156" s="9">
        <f>IF(B40="NA",0,IF(AND(B40&gt;=0.89,B40&lt;0.99),1,0))</f>
        <v>0</v>
      </c>
      <c r="C156" s="9">
        <f t="shared" ref="C156:K156" si="1447">IF(C40="NA",0,IF(AND(C40&gt;=0.89,C40&lt;0.99),1,0))</f>
        <v>0</v>
      </c>
      <c r="D156" s="9">
        <f t="shared" si="1447"/>
        <v>0</v>
      </c>
      <c r="E156" s="9">
        <f t="shared" si="1447"/>
        <v>0</v>
      </c>
      <c r="F156" s="9">
        <f t="shared" si="1447"/>
        <v>0</v>
      </c>
      <c r="G156" s="9">
        <f t="shared" si="1447"/>
        <v>0</v>
      </c>
      <c r="H156" s="9">
        <f t="shared" si="1447"/>
        <v>0</v>
      </c>
      <c r="I156" s="9">
        <f t="shared" si="1447"/>
        <v>0</v>
      </c>
      <c r="J156" s="9">
        <f t="shared" si="1447"/>
        <v>0</v>
      </c>
      <c r="K156" s="9">
        <f t="shared" si="1447"/>
        <v>0</v>
      </c>
      <c r="L156" s="42" t="s">
        <v>30</v>
      </c>
      <c r="M156" s="9">
        <f>IF(M40="NA",0,IF(AND(M40&gt;=0.89,M40&lt;0.99),1,0))</f>
        <v>0</v>
      </c>
      <c r="N156" s="9">
        <f t="shared" ref="N156:U156" si="1448">IF(N40="NA",0,IF(AND(N40&gt;=0.89,N40&lt;0.99),1,0))</f>
        <v>0</v>
      </c>
      <c r="O156" s="9">
        <f t="shared" si="1448"/>
        <v>0</v>
      </c>
      <c r="P156" s="9">
        <f t="shared" si="1448"/>
        <v>0</v>
      </c>
      <c r="Q156" s="9">
        <f t="shared" si="1448"/>
        <v>0</v>
      </c>
      <c r="R156" s="9">
        <f t="shared" si="1448"/>
        <v>0</v>
      </c>
      <c r="S156" s="9">
        <f t="shared" si="1448"/>
        <v>0</v>
      </c>
      <c r="T156" s="9">
        <f t="shared" si="1448"/>
        <v>0</v>
      </c>
      <c r="U156" s="9">
        <f t="shared" si="1448"/>
        <v>0</v>
      </c>
      <c r="V156" s="42" t="s">
        <v>30</v>
      </c>
      <c r="W156" s="9">
        <f>IF(W40="NA",0,IF(AND(W40&gt;=0.89,W40&lt;0.99),1,0))</f>
        <v>0</v>
      </c>
      <c r="X156" s="9">
        <f t="shared" ref="X156:AE156" si="1449">IF(X40="NA",0,IF(AND(X40&gt;=0.89,X40&lt;0.99),1,0))</f>
        <v>0</v>
      </c>
      <c r="Y156" s="9">
        <f t="shared" si="1449"/>
        <v>0</v>
      </c>
      <c r="Z156" s="9">
        <f t="shared" si="1449"/>
        <v>0</v>
      </c>
      <c r="AA156" s="9">
        <f t="shared" si="1449"/>
        <v>0</v>
      </c>
      <c r="AB156" s="9">
        <f t="shared" si="1449"/>
        <v>0</v>
      </c>
      <c r="AC156" s="9">
        <f t="shared" si="1449"/>
        <v>0</v>
      </c>
      <c r="AD156" s="9">
        <f t="shared" si="1449"/>
        <v>0</v>
      </c>
      <c r="AE156" s="9">
        <f t="shared" si="1449"/>
        <v>0</v>
      </c>
      <c r="AF156" s="9">
        <f t="shared" ref="AF156" si="1450">IF(AF40="NA",0,IF(AND(AF40&gt;=0.89,AF40&lt;0.99),1,0))</f>
        <v>0</v>
      </c>
      <c r="AG156" s="42" t="s">
        <v>30</v>
      </c>
      <c r="AH156" s="9">
        <f>IF(AH40="NA",0,IF(AND(AH40&gt;=0.89,AH40&lt;0.99),1,0))</f>
        <v>0</v>
      </c>
      <c r="AI156" s="9">
        <f t="shared" ref="AI156:AP156" si="1451">IF(AI40="NA",0,IF(AND(AI40&gt;=0.89,AI40&lt;0.99),1,0))</f>
        <v>0</v>
      </c>
      <c r="AJ156" s="9">
        <f t="shared" si="1451"/>
        <v>0</v>
      </c>
      <c r="AK156" s="9">
        <f t="shared" si="1451"/>
        <v>0</v>
      </c>
      <c r="AL156" s="9">
        <f t="shared" si="1451"/>
        <v>0</v>
      </c>
      <c r="AM156" s="9">
        <f t="shared" si="1451"/>
        <v>0</v>
      </c>
      <c r="AN156" s="9">
        <f t="shared" si="1451"/>
        <v>0</v>
      </c>
      <c r="AO156" s="9">
        <f t="shared" si="1451"/>
        <v>0</v>
      </c>
      <c r="AP156" s="9">
        <f t="shared" si="1451"/>
        <v>0</v>
      </c>
      <c r="AQ156" s="9">
        <f t="shared" ref="AQ156" si="1452">IF(AQ40="NA",0,IF(AND(AQ40&gt;=0.89,AQ40&lt;0.99),1,0))</f>
        <v>0</v>
      </c>
      <c r="AR156" s="42" t="s">
        <v>30</v>
      </c>
      <c r="AS156" s="9">
        <f>IF(AS40="NA",0,IF(AND(AS40&gt;=0.89,AS40&lt;0.99),1,0))</f>
        <v>0</v>
      </c>
      <c r="AT156" s="9">
        <f t="shared" ref="AT156:BA156" si="1453">IF(AT40="NA",0,IF(AND(AT40&gt;=0.89,AT40&lt;0.99),1,0))</f>
        <v>0</v>
      </c>
      <c r="AU156" s="9">
        <f t="shared" si="1453"/>
        <v>0</v>
      </c>
      <c r="AV156" s="9">
        <f t="shared" si="1453"/>
        <v>0</v>
      </c>
      <c r="AW156" s="9">
        <f t="shared" si="1453"/>
        <v>0</v>
      </c>
      <c r="AX156" s="9">
        <f t="shared" si="1453"/>
        <v>0</v>
      </c>
      <c r="AY156" s="9">
        <f t="shared" si="1453"/>
        <v>0</v>
      </c>
      <c r="AZ156" s="9">
        <f t="shared" si="1453"/>
        <v>0</v>
      </c>
      <c r="BA156" s="9">
        <f t="shared" si="1453"/>
        <v>0</v>
      </c>
      <c r="BB156" s="9">
        <f t="shared" ref="BB156" si="1454">IF(BB40="NA",0,IF(AND(BB40&gt;=0.89,BB40&lt;0.99),1,0))</f>
        <v>0</v>
      </c>
      <c r="BC156" s="42" t="s">
        <v>30</v>
      </c>
      <c r="BD156" s="9">
        <f>IF(BD40="NA",0,IF(AND(BD40&gt;=0.89,BD40&lt;0.99),1,0))</f>
        <v>0</v>
      </c>
      <c r="BE156" s="9">
        <f t="shared" ref="BE156:BL156" si="1455">IF(BE40="NA",0,IF(AND(BE40&gt;=0.89,BE40&lt;0.99),1,0))</f>
        <v>0</v>
      </c>
      <c r="BF156" s="9">
        <f t="shared" si="1455"/>
        <v>0</v>
      </c>
      <c r="BG156" s="9">
        <f t="shared" si="1455"/>
        <v>0</v>
      </c>
      <c r="BH156" s="9">
        <f t="shared" si="1455"/>
        <v>0</v>
      </c>
      <c r="BI156" s="9">
        <f t="shared" si="1455"/>
        <v>0</v>
      </c>
      <c r="BJ156" s="9">
        <f t="shared" si="1455"/>
        <v>0</v>
      </c>
      <c r="BK156" s="9">
        <f t="shared" si="1455"/>
        <v>0</v>
      </c>
      <c r="BL156" s="9">
        <f t="shared" si="1455"/>
        <v>0</v>
      </c>
      <c r="BM156" s="9">
        <f t="shared" ref="BM156" si="1456">IF(BM40="NA",0,IF(AND(BM40&gt;=0.89,BM40&lt;0.99),1,0))</f>
        <v>0</v>
      </c>
      <c r="BN156" s="42" t="s">
        <v>30</v>
      </c>
      <c r="BO156" s="9">
        <f>IF(BM40="NA",0,IF(AND(BM40&gt;=0.89,BM40&lt;0.99),1,0))</f>
        <v>0</v>
      </c>
      <c r="BP156" s="9">
        <f t="shared" ref="BP156:BW156" si="1457">IF(BP40="NA",0,IF(AND(BP40&gt;=0.89,BP40&lt;0.99),1,0))</f>
        <v>0</v>
      </c>
      <c r="BQ156" s="9">
        <f t="shared" si="1457"/>
        <v>0</v>
      </c>
      <c r="BR156" s="9">
        <f t="shared" si="1457"/>
        <v>0</v>
      </c>
      <c r="BS156" s="9">
        <f t="shared" si="1457"/>
        <v>0</v>
      </c>
      <c r="BT156" s="9">
        <f t="shared" si="1457"/>
        <v>0</v>
      </c>
      <c r="BU156" s="9">
        <f t="shared" si="1457"/>
        <v>0</v>
      </c>
      <c r="BV156" s="9">
        <f t="shared" si="1457"/>
        <v>0</v>
      </c>
      <c r="BW156" s="9">
        <f t="shared" si="1457"/>
        <v>0</v>
      </c>
      <c r="BX156" s="9">
        <f t="shared" ref="BX156" si="1458">IF(BX40="NA",0,IF(AND(BX40&gt;=0.89,BX40&lt;0.99),1,0))</f>
        <v>0</v>
      </c>
      <c r="BY156" s="42" t="s">
        <v>30</v>
      </c>
      <c r="BZ156" s="9">
        <f>IF(BX40="NA",0,IF(AND(BX40&gt;=0.89,BX40&lt;0.99),1,0))</f>
        <v>0</v>
      </c>
      <c r="CA156" s="9">
        <f t="shared" ref="CA156:CG156" si="1459">IF(CA40="NA",0,IF(AND(CA40&gt;=0.89,CA40&lt;0.99),1,0))</f>
        <v>0</v>
      </c>
      <c r="CB156" s="9">
        <f t="shared" si="1459"/>
        <v>0</v>
      </c>
      <c r="CC156" s="9">
        <f t="shared" si="1459"/>
        <v>0</v>
      </c>
      <c r="CD156" s="9">
        <f t="shared" si="1459"/>
        <v>0</v>
      </c>
      <c r="CE156" s="9">
        <f t="shared" si="1459"/>
        <v>0</v>
      </c>
      <c r="CF156" s="9">
        <f t="shared" si="1459"/>
        <v>0</v>
      </c>
      <c r="CG156" s="9">
        <f t="shared" si="1459"/>
        <v>0</v>
      </c>
      <c r="CH156" s="9">
        <f t="shared" ref="CH156:CI156" si="1460">IF(CH40="NA",0,IF(AND(CH40&gt;=0.89,CH40&lt;0.99),1,0))</f>
        <v>0</v>
      </c>
      <c r="CI156" s="9">
        <f t="shared" si="1460"/>
        <v>0</v>
      </c>
      <c r="CJ156" s="42" t="s">
        <v>30</v>
      </c>
      <c r="CK156" s="9">
        <f>IF(CH40="NA",0,IF(AND(CH40&gt;=0.89,CH40&lt;0.99),1,0))</f>
        <v>0</v>
      </c>
      <c r="CL156" s="9">
        <f>IF(CI40="NA",0,IF(AND(CI40&gt;=0.89,CI40&lt;0.99),1,0))</f>
        <v>0</v>
      </c>
      <c r="CM156" s="9">
        <f t="shared" ref="CM156:CR156" si="1461">IF(CM40="NA",0,IF(AND(CM40&gt;=0.89,CM40&lt;0.99),1,0))</f>
        <v>0</v>
      </c>
      <c r="CN156" s="9">
        <f t="shared" si="1461"/>
        <v>0</v>
      </c>
      <c r="CO156" s="9">
        <f t="shared" si="1461"/>
        <v>0</v>
      </c>
      <c r="CP156" s="9">
        <f t="shared" si="1461"/>
        <v>0</v>
      </c>
      <c r="CQ156" s="9">
        <f t="shared" si="1461"/>
        <v>0</v>
      </c>
      <c r="CR156" s="9">
        <f t="shared" si="1461"/>
        <v>0</v>
      </c>
      <c r="CS156" s="9">
        <f t="shared" ref="CS156:CT156" si="1462">IF(CS40="NA",0,IF(AND(CS40&gt;=0.89,CS40&lt;0.99),1,0))</f>
        <v>0</v>
      </c>
      <c r="CT156" s="9">
        <f t="shared" si="1462"/>
        <v>0</v>
      </c>
      <c r="CU156" s="42" t="s">
        <v>30</v>
      </c>
      <c r="CV156" s="9">
        <f>IF(CS40="NA",0,IF(AND(CS40&gt;=0.89,CS40&lt;0.99),1,0))</f>
        <v>0</v>
      </c>
      <c r="CW156" s="9">
        <f>IF(CT40="NA",0,IF(AND(CT40&gt;=0.89,CT40&lt;0.99),1,0))</f>
        <v>0</v>
      </c>
      <c r="CX156" s="9">
        <f t="shared" ref="CX156:DC156" si="1463">IF(CX40="NA",0,IF(AND(CX40&gt;=0.89,CX40&lt;0.99),1,0))</f>
        <v>0</v>
      </c>
      <c r="CY156" s="9">
        <f t="shared" si="1463"/>
        <v>0</v>
      </c>
      <c r="CZ156" s="9">
        <f t="shared" si="1463"/>
        <v>0</v>
      </c>
      <c r="DA156" s="9">
        <f t="shared" si="1463"/>
        <v>0</v>
      </c>
      <c r="DB156" s="9">
        <f t="shared" si="1463"/>
        <v>0</v>
      </c>
      <c r="DC156" s="9">
        <f t="shared" si="1463"/>
        <v>0</v>
      </c>
      <c r="DD156" s="9">
        <f t="shared" ref="DD156:DE156" si="1464">IF(DD40="NA",0,IF(AND(DD40&gt;=0.89,DD40&lt;0.99),1,0))</f>
        <v>0</v>
      </c>
      <c r="DE156" s="9">
        <f t="shared" si="1464"/>
        <v>0</v>
      </c>
      <c r="DF156" s="42" t="s">
        <v>30</v>
      </c>
      <c r="DG156" s="9">
        <f>IF(DD40="NA",0,IF(AND(DD40&gt;=0.89,DD40&lt;0.99),1,0))</f>
        <v>0</v>
      </c>
      <c r="DH156" s="9">
        <f>IF(DH40="NA",0,IF(AND(DH40&gt;=0.89,DH40&lt;0.99),1,0))</f>
        <v>0</v>
      </c>
      <c r="DI156" s="9">
        <f>IF(DI40="NA",0,IF(AND(DI40&gt;=0.89,DI40&lt;0.99),1,0))</f>
        <v>0</v>
      </c>
      <c r="DJ156" s="9">
        <f t="shared" ref="DJ156:DP156" si="1465">IF(DJ40="NA",0,IF(AND(DJ40&gt;=0.89,DJ40&lt;0.99),1,0))</f>
        <v>0</v>
      </c>
      <c r="DK156" s="9">
        <f t="shared" si="1465"/>
        <v>0</v>
      </c>
      <c r="DL156" s="9">
        <f t="shared" si="1465"/>
        <v>0</v>
      </c>
      <c r="DM156" s="9">
        <f t="shared" si="1465"/>
        <v>0</v>
      </c>
      <c r="DN156" s="9">
        <f t="shared" si="1465"/>
        <v>0</v>
      </c>
      <c r="DO156" s="9">
        <f t="shared" si="1465"/>
        <v>0</v>
      </c>
      <c r="DP156" s="9">
        <f t="shared" si="1465"/>
        <v>0</v>
      </c>
      <c r="DQ156" s="42" t="s">
        <v>30</v>
      </c>
      <c r="DR156" s="9">
        <f>IF(DR40="NA",0,IF(AND(DR40&gt;=0.89,DR40&lt;0.99),1,0))</f>
        <v>0</v>
      </c>
      <c r="DS156" s="9">
        <f t="shared" ref="DS156:EA156" si="1466">IF(DS40="NA",0,IF(AND(DS40&gt;=0.89,DS40&lt;0.99),1,0))</f>
        <v>0</v>
      </c>
      <c r="DT156" s="9">
        <f t="shared" si="1466"/>
        <v>0</v>
      </c>
      <c r="DU156" s="9">
        <f t="shared" si="1466"/>
        <v>0</v>
      </c>
      <c r="DV156" s="9">
        <f t="shared" si="1466"/>
        <v>0</v>
      </c>
      <c r="DW156" s="9">
        <f t="shared" si="1466"/>
        <v>0</v>
      </c>
      <c r="DX156" s="9">
        <f t="shared" si="1466"/>
        <v>0</v>
      </c>
      <c r="DY156" s="9">
        <f t="shared" si="1466"/>
        <v>0</v>
      </c>
      <c r="DZ156" s="9">
        <f t="shared" si="1466"/>
        <v>0</v>
      </c>
      <c r="EA156" s="9">
        <f t="shared" si="1466"/>
        <v>0</v>
      </c>
      <c r="EB156" s="42" t="s">
        <v>30</v>
      </c>
      <c r="EC156" s="119">
        <f>IF(EC40="NA",0,IF(AND(EC40&gt;=0.89,EC40&lt;0.99),1,0))</f>
        <v>0</v>
      </c>
      <c r="ED156" s="119">
        <f>IF(ED40="NA",0,IF(AND(ED40&gt;=0.89,ED40&lt;0.99),1,0))</f>
        <v>0</v>
      </c>
      <c r="EE156" s="119">
        <f t="shared" ref="EE156:EK156" si="1467">IF(EE40="NA",0,IF(AND(EE40&gt;=0.89,EE40&lt;0.99),1,0))</f>
        <v>0</v>
      </c>
      <c r="EF156" s="119">
        <f t="shared" si="1467"/>
        <v>0</v>
      </c>
      <c r="EG156" s="119">
        <f t="shared" si="1467"/>
        <v>0</v>
      </c>
      <c r="EH156" s="119">
        <f t="shared" si="1467"/>
        <v>0</v>
      </c>
      <c r="EI156" s="119">
        <f t="shared" si="1467"/>
        <v>0</v>
      </c>
      <c r="EJ156" s="119">
        <f t="shared" si="1467"/>
        <v>0</v>
      </c>
      <c r="EK156" s="119">
        <f t="shared" si="1467"/>
        <v>0</v>
      </c>
      <c r="EL156" s="119">
        <f>IF(EL40="NA",0,IF(AND(EL40&gt;=0.89,EL40&lt;0.99),1,0))</f>
        <v>0</v>
      </c>
      <c r="EM156" s="42" t="s">
        <v>30</v>
      </c>
      <c r="EN156" s="119">
        <f>IF(EN40="NA",0,IF(AND(EN40&gt;=0.89,EN40&lt;0.99),1,0))</f>
        <v>0</v>
      </c>
      <c r="EO156" s="119">
        <f>IF(EO40="NA",0,IF(AND(EO40&gt;=0.89,EO40&lt;0.99),1,0))</f>
        <v>0</v>
      </c>
      <c r="EP156" s="119">
        <f>IF(EP40="NA",0,IF(AND(EP40&gt;=0.89,EP40&lt;0.99),1,0))</f>
        <v>0</v>
      </c>
      <c r="EQ156" s="119">
        <f t="shared" ref="EQ156:EW156" si="1468">IF(EQ40="NA",0,IF(AND(EQ40&gt;=0.89,EQ40&lt;0.99),1,0))</f>
        <v>0</v>
      </c>
      <c r="ER156" s="119">
        <f t="shared" si="1468"/>
        <v>0</v>
      </c>
      <c r="ES156" s="119">
        <f t="shared" si="1468"/>
        <v>0</v>
      </c>
      <c r="ET156" s="119">
        <f t="shared" si="1468"/>
        <v>0</v>
      </c>
      <c r="EU156" s="119">
        <f t="shared" si="1468"/>
        <v>0</v>
      </c>
      <c r="EV156" s="119">
        <f t="shared" si="1468"/>
        <v>0</v>
      </c>
      <c r="EW156" s="119">
        <f t="shared" si="1468"/>
        <v>0</v>
      </c>
      <c r="EX156" s="42" t="s">
        <v>30</v>
      </c>
      <c r="EY156" s="119">
        <f t="shared" ref="EY156:EZ156" si="1469">IF(EY40="NA",0,IF(AND(EY40&gt;=0.89,EY40&lt;0.99),1,0))</f>
        <v>0</v>
      </c>
      <c r="EZ156" s="119">
        <f t="shared" si="1469"/>
        <v>0</v>
      </c>
      <c r="FA156" s="38"/>
      <c r="FB156" s="10"/>
      <c r="FC156" s="10"/>
      <c r="FD156" s="10"/>
      <c r="FE156" s="10"/>
      <c r="FF156" s="10"/>
      <c r="FG156" s="10"/>
      <c r="FH156" s="10"/>
      <c r="FI156" s="50"/>
      <c r="FJ156" s="10"/>
      <c r="FK156" s="10"/>
      <c r="FL156" s="10"/>
      <c r="FT156" s="50"/>
      <c r="FU156" s="10"/>
      <c r="FV156" s="11"/>
      <c r="FW156" s="11"/>
    </row>
    <row r="157" spans="1:179" x14ac:dyDescent="0.2">
      <c r="A157" s="42" t="s">
        <v>31</v>
      </c>
      <c r="B157" s="38" t="s">
        <v>44</v>
      </c>
      <c r="C157" s="38"/>
      <c r="D157" s="38"/>
      <c r="E157" s="38"/>
      <c r="F157" s="38"/>
      <c r="G157" s="38"/>
      <c r="H157" s="38"/>
      <c r="I157" s="38"/>
      <c r="J157" s="38"/>
      <c r="K157" s="38"/>
      <c r="L157" s="42" t="s">
        <v>31</v>
      </c>
      <c r="M157" s="38" t="s">
        <v>44</v>
      </c>
      <c r="N157" s="38"/>
      <c r="O157" s="38"/>
      <c r="P157" s="38"/>
      <c r="Q157" s="38"/>
      <c r="R157" s="38"/>
      <c r="S157" s="38"/>
      <c r="T157" s="38"/>
      <c r="U157" s="38"/>
      <c r="V157" s="42" t="s">
        <v>31</v>
      </c>
      <c r="W157" s="38" t="s">
        <v>44</v>
      </c>
      <c r="X157" s="38"/>
      <c r="Y157" s="38"/>
      <c r="Z157" s="38"/>
      <c r="AA157" s="38"/>
      <c r="AB157" s="38"/>
      <c r="AC157" s="38"/>
      <c r="AD157" s="38"/>
      <c r="AE157" s="38"/>
      <c r="AF157" s="38"/>
      <c r="AG157" s="42" t="s">
        <v>31</v>
      </c>
      <c r="AH157" s="38" t="s">
        <v>44</v>
      </c>
      <c r="AI157" s="38"/>
      <c r="AJ157" s="38"/>
      <c r="AK157" s="38"/>
      <c r="AL157" s="38"/>
      <c r="AM157" s="38"/>
      <c r="AN157" s="38"/>
      <c r="AO157" s="38"/>
      <c r="AP157" s="38"/>
      <c r="AQ157" s="38"/>
      <c r="AR157" s="42" t="s">
        <v>31</v>
      </c>
      <c r="AS157" s="38" t="s">
        <v>44</v>
      </c>
      <c r="AT157" s="38"/>
      <c r="AU157" s="38"/>
      <c r="AV157" s="38"/>
      <c r="AW157" s="38"/>
      <c r="AX157" s="38"/>
      <c r="AY157" s="38"/>
      <c r="AZ157" s="38"/>
      <c r="BA157" s="38"/>
      <c r="BB157" s="38"/>
      <c r="BC157" s="42" t="s">
        <v>31</v>
      </c>
      <c r="BD157" s="38" t="s">
        <v>44</v>
      </c>
      <c r="BE157" s="38"/>
      <c r="BF157" s="38"/>
      <c r="BG157" s="38"/>
      <c r="BH157" s="38"/>
      <c r="BI157" s="38"/>
      <c r="BJ157" s="38"/>
      <c r="BK157" s="38"/>
      <c r="BL157" s="38"/>
      <c r="BM157" s="38"/>
      <c r="BN157" s="42" t="s">
        <v>31</v>
      </c>
      <c r="BO157" s="38" t="s">
        <v>44</v>
      </c>
      <c r="BP157" s="38"/>
      <c r="BQ157" s="38"/>
      <c r="BR157" s="38"/>
      <c r="BS157" s="38"/>
      <c r="BT157" s="38"/>
      <c r="BU157" s="38"/>
      <c r="BV157" s="38"/>
      <c r="BW157" s="38"/>
      <c r="BX157" s="38"/>
      <c r="BY157" s="42" t="s">
        <v>31</v>
      </c>
      <c r="BZ157" s="38" t="s">
        <v>44</v>
      </c>
      <c r="CA157" s="38"/>
      <c r="CB157" s="38"/>
      <c r="CC157" s="38"/>
      <c r="CD157" s="38"/>
      <c r="CE157" s="38"/>
      <c r="CF157" s="38"/>
      <c r="CG157" s="38"/>
      <c r="CH157" s="38"/>
      <c r="CI157" s="38"/>
      <c r="CJ157" s="42" t="s">
        <v>31</v>
      </c>
      <c r="CK157" s="38" t="s">
        <v>44</v>
      </c>
      <c r="CL157" s="38"/>
      <c r="CM157" s="38"/>
      <c r="CN157" s="38"/>
      <c r="CO157" s="38"/>
      <c r="CP157" s="38"/>
      <c r="CQ157" s="38"/>
      <c r="CR157" s="38"/>
      <c r="CS157" s="38"/>
      <c r="CT157" s="38"/>
      <c r="CU157" s="42" t="s">
        <v>31</v>
      </c>
      <c r="CV157" s="38" t="s">
        <v>44</v>
      </c>
      <c r="CW157" s="38"/>
      <c r="CX157" s="38"/>
      <c r="CY157" s="38"/>
      <c r="CZ157" s="38"/>
      <c r="DA157" s="38"/>
      <c r="DB157" s="38"/>
      <c r="DC157" s="38"/>
      <c r="DD157" s="38"/>
      <c r="DE157" s="38"/>
      <c r="DF157" s="42" t="s">
        <v>31</v>
      </c>
      <c r="DG157" s="38" t="s">
        <v>44</v>
      </c>
      <c r="DH157" s="38"/>
      <c r="DI157" s="38"/>
      <c r="DJ157" s="38"/>
      <c r="DK157" s="38"/>
      <c r="DL157" s="38"/>
      <c r="DM157" s="38"/>
      <c r="DN157" s="38"/>
      <c r="DO157" s="38"/>
      <c r="DP157" s="38"/>
      <c r="DQ157" s="42" t="s">
        <v>31</v>
      </c>
      <c r="DR157" s="38" t="s">
        <v>44</v>
      </c>
      <c r="DS157" s="38"/>
      <c r="DT157" s="38"/>
      <c r="DU157" s="38"/>
      <c r="DV157" s="38"/>
      <c r="DW157" s="38"/>
      <c r="DX157" s="38"/>
      <c r="DY157" s="38"/>
      <c r="DZ157" s="38"/>
      <c r="EA157" s="38"/>
      <c r="EB157" s="42" t="s">
        <v>31</v>
      </c>
      <c r="EC157" s="126" t="s">
        <v>44</v>
      </c>
      <c r="ED157" s="126"/>
      <c r="EE157" s="126"/>
      <c r="EF157" s="126"/>
      <c r="EG157" s="126"/>
      <c r="EH157" s="126"/>
      <c r="EI157" s="126"/>
      <c r="EJ157" s="126"/>
      <c r="EK157" s="126"/>
      <c r="EL157" s="126"/>
      <c r="EM157" s="42" t="s">
        <v>31</v>
      </c>
      <c r="EN157" s="126" t="s">
        <v>44</v>
      </c>
      <c r="EO157" s="126"/>
      <c r="EP157" s="126"/>
      <c r="EQ157" s="126"/>
      <c r="ER157" s="126"/>
      <c r="ES157" s="126"/>
      <c r="ET157" s="126"/>
      <c r="EU157" s="126"/>
      <c r="EV157" s="126"/>
      <c r="EW157" s="126"/>
      <c r="EX157" s="42" t="s">
        <v>31</v>
      </c>
      <c r="EY157" s="126"/>
      <c r="EZ157" s="126"/>
      <c r="FA157" s="38"/>
      <c r="FB157" s="11"/>
      <c r="FC157" s="11"/>
      <c r="FD157" s="11"/>
      <c r="FE157" s="11"/>
      <c r="FF157" s="11"/>
      <c r="FG157" s="11"/>
      <c r="FH157" s="11"/>
      <c r="FI157" s="50"/>
      <c r="FJ157" s="11"/>
      <c r="FK157" s="11"/>
      <c r="FL157" s="11"/>
      <c r="FT157" s="50"/>
      <c r="FU157" s="11"/>
      <c r="FV157" s="11"/>
      <c r="FW157" s="11"/>
    </row>
    <row r="158" spans="1:179" x14ac:dyDescent="0.2">
      <c r="A158" s="40" t="s">
        <v>47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40" t="s">
        <v>47</v>
      </c>
      <c r="M158" s="38"/>
      <c r="N158" s="38"/>
      <c r="O158" s="38"/>
      <c r="P158" s="38"/>
      <c r="Q158" s="38"/>
      <c r="R158" s="38"/>
      <c r="S158" s="38"/>
      <c r="T158" s="38"/>
      <c r="U158" s="38"/>
      <c r="V158" s="40" t="s">
        <v>47</v>
      </c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40" t="s">
        <v>47</v>
      </c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40" t="s">
        <v>47</v>
      </c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40" t="s">
        <v>47</v>
      </c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40" t="s">
        <v>47</v>
      </c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40" t="s">
        <v>47</v>
      </c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40" t="s">
        <v>47</v>
      </c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40" t="s">
        <v>47</v>
      </c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40" t="s">
        <v>47</v>
      </c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40" t="s">
        <v>47</v>
      </c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40" t="s">
        <v>47</v>
      </c>
      <c r="EC158" s="126"/>
      <c r="ED158" s="126"/>
      <c r="EE158" s="126"/>
      <c r="EF158" s="126"/>
      <c r="EG158" s="126"/>
      <c r="EH158" s="126"/>
      <c r="EI158" s="126"/>
      <c r="EJ158" s="126"/>
      <c r="EK158" s="126"/>
      <c r="EL158" s="126"/>
      <c r="EM158" s="40" t="s">
        <v>47</v>
      </c>
      <c r="EN158" s="126"/>
      <c r="EO158" s="126"/>
      <c r="EP158" s="126"/>
      <c r="EQ158" s="126"/>
      <c r="ER158" s="126"/>
      <c r="ES158" s="126"/>
      <c r="ET158" s="126"/>
      <c r="EU158" s="126"/>
      <c r="EV158" s="126"/>
      <c r="EW158" s="126"/>
      <c r="EX158" s="40" t="s">
        <v>47</v>
      </c>
      <c r="EY158" s="126"/>
      <c r="EZ158" s="126"/>
      <c r="FA158" s="38"/>
      <c r="FB158" s="11"/>
      <c r="FC158" s="11"/>
      <c r="FD158" s="11"/>
      <c r="FE158" s="11"/>
      <c r="FF158" s="11"/>
      <c r="FG158" s="11"/>
      <c r="FH158" s="11"/>
      <c r="FI158" s="11"/>
      <c r="FJ158" s="11"/>
      <c r="FK158" s="11"/>
      <c r="FL158" s="11"/>
      <c r="FT158" s="11"/>
      <c r="FU158" s="11"/>
      <c r="FV158" s="11"/>
      <c r="FW158" s="11"/>
    </row>
    <row r="159" spans="1:179" x14ac:dyDescent="0.2">
      <c r="A159" s="42" t="s">
        <v>29</v>
      </c>
      <c r="B159" s="9">
        <f>IF(B39="NA",0,IF(AND(B39&gt;0.5,B39&lt;=0.6),1,0))</f>
        <v>0</v>
      </c>
      <c r="C159" s="9">
        <f t="shared" ref="C159:K159" si="1470">IF(C39="NA",0,IF(AND(C39&gt;0.5,C39&lt;=0.6),1,0))</f>
        <v>0</v>
      </c>
      <c r="D159" s="9">
        <f t="shared" si="1470"/>
        <v>0</v>
      </c>
      <c r="E159" s="9">
        <f t="shared" si="1470"/>
        <v>0</v>
      </c>
      <c r="F159" s="9">
        <f t="shared" si="1470"/>
        <v>0</v>
      </c>
      <c r="G159" s="9">
        <f t="shared" si="1470"/>
        <v>0</v>
      </c>
      <c r="H159" s="9">
        <f t="shared" si="1470"/>
        <v>0</v>
      </c>
      <c r="I159" s="9">
        <f t="shared" si="1470"/>
        <v>0</v>
      </c>
      <c r="J159" s="9">
        <f t="shared" si="1470"/>
        <v>0</v>
      </c>
      <c r="K159" s="9">
        <f t="shared" si="1470"/>
        <v>0</v>
      </c>
      <c r="L159" s="42" t="s">
        <v>29</v>
      </c>
      <c r="M159" s="9">
        <f>IF(M39="NA",0,IF(AND(M39&gt;0.5,M39&lt;=0.6),1,0))</f>
        <v>0</v>
      </c>
      <c r="N159" s="9">
        <f t="shared" ref="N159:U159" si="1471">IF(N39="NA",0,IF(AND(N39&gt;0.5,N39&lt;=0.6),1,0))</f>
        <v>0</v>
      </c>
      <c r="O159" s="9">
        <f t="shared" si="1471"/>
        <v>0</v>
      </c>
      <c r="P159" s="9">
        <f t="shared" si="1471"/>
        <v>0</v>
      </c>
      <c r="Q159" s="9">
        <f t="shared" si="1471"/>
        <v>0</v>
      </c>
      <c r="R159" s="9">
        <f t="shared" si="1471"/>
        <v>0</v>
      </c>
      <c r="S159" s="9">
        <f t="shared" si="1471"/>
        <v>0</v>
      </c>
      <c r="T159" s="9">
        <f t="shared" si="1471"/>
        <v>0</v>
      </c>
      <c r="U159" s="9">
        <f t="shared" si="1471"/>
        <v>0</v>
      </c>
      <c r="V159" s="42" t="s">
        <v>29</v>
      </c>
      <c r="W159" s="9">
        <f>IF(W39="NA",0,IF(AND(W39&gt;0.5,W39&lt;=0.6),1,0))</f>
        <v>0</v>
      </c>
      <c r="X159" s="9">
        <f t="shared" ref="X159:AE159" si="1472">IF(X39="NA",0,IF(AND(X39&gt;0.5,X39&lt;=0.6),1,0))</f>
        <v>0</v>
      </c>
      <c r="Y159" s="9">
        <f t="shared" si="1472"/>
        <v>0</v>
      </c>
      <c r="Z159" s="9">
        <f t="shared" si="1472"/>
        <v>0</v>
      </c>
      <c r="AA159" s="9">
        <f t="shared" si="1472"/>
        <v>0</v>
      </c>
      <c r="AB159" s="9">
        <f t="shared" si="1472"/>
        <v>0</v>
      </c>
      <c r="AC159" s="9">
        <f t="shared" si="1472"/>
        <v>0</v>
      </c>
      <c r="AD159" s="9">
        <f t="shared" si="1472"/>
        <v>0</v>
      </c>
      <c r="AE159" s="9">
        <f t="shared" si="1472"/>
        <v>0</v>
      </c>
      <c r="AF159" s="9">
        <f t="shared" ref="AF159" si="1473">IF(AF39="NA",0,IF(AND(AF39&gt;0.5,AF39&lt;=0.6),1,0))</f>
        <v>0</v>
      </c>
      <c r="AG159" s="42" t="s">
        <v>29</v>
      </c>
      <c r="AH159" s="9">
        <f>IF(AH39="NA",0,IF(AND(AH39&gt;0.5,AH39&lt;=0.6),1,0))</f>
        <v>0</v>
      </c>
      <c r="AI159" s="9">
        <f t="shared" ref="AI159:AP159" si="1474">IF(AI39="NA",0,IF(AND(AI39&gt;0.5,AI39&lt;=0.6),1,0))</f>
        <v>0</v>
      </c>
      <c r="AJ159" s="9">
        <f t="shared" si="1474"/>
        <v>0</v>
      </c>
      <c r="AK159" s="9">
        <f t="shared" si="1474"/>
        <v>0</v>
      </c>
      <c r="AL159" s="9">
        <f t="shared" si="1474"/>
        <v>0</v>
      </c>
      <c r="AM159" s="9">
        <f t="shared" si="1474"/>
        <v>0</v>
      </c>
      <c r="AN159" s="9">
        <f t="shared" si="1474"/>
        <v>0</v>
      </c>
      <c r="AO159" s="9">
        <f t="shared" si="1474"/>
        <v>0</v>
      </c>
      <c r="AP159" s="9">
        <f t="shared" si="1474"/>
        <v>0</v>
      </c>
      <c r="AQ159" s="9">
        <f t="shared" ref="AQ159" si="1475">IF(AQ39="NA",0,IF(AND(AQ39&gt;0.5,AQ39&lt;=0.6),1,0))</f>
        <v>0</v>
      </c>
      <c r="AR159" s="42" t="s">
        <v>29</v>
      </c>
      <c r="AS159" s="9">
        <f>IF(AS39="NA",0,IF(AND(AS39&gt;0.5,AS39&lt;=0.6),1,0))</f>
        <v>0</v>
      </c>
      <c r="AT159" s="9">
        <f t="shared" ref="AT159:BA159" si="1476">IF(AT39="NA",0,IF(AND(AT39&gt;0.5,AT39&lt;=0.6),1,0))</f>
        <v>0</v>
      </c>
      <c r="AU159" s="9">
        <f t="shared" si="1476"/>
        <v>0</v>
      </c>
      <c r="AV159" s="9">
        <f t="shared" si="1476"/>
        <v>0</v>
      </c>
      <c r="AW159" s="9">
        <f t="shared" si="1476"/>
        <v>0</v>
      </c>
      <c r="AX159" s="9">
        <f t="shared" si="1476"/>
        <v>0</v>
      </c>
      <c r="AY159" s="9">
        <f t="shared" si="1476"/>
        <v>0</v>
      </c>
      <c r="AZ159" s="9">
        <f t="shared" si="1476"/>
        <v>0</v>
      </c>
      <c r="BA159" s="9">
        <f t="shared" si="1476"/>
        <v>0</v>
      </c>
      <c r="BB159" s="9">
        <f t="shared" ref="BB159" si="1477">IF(BB39="NA",0,IF(AND(BB39&gt;0.5,BB39&lt;=0.6),1,0))</f>
        <v>0</v>
      </c>
      <c r="BC159" s="42" t="s">
        <v>29</v>
      </c>
      <c r="BD159" s="9">
        <f>IF(BD39="NA",0,IF(AND(BD39&gt;0.5,BD39&lt;=0.6),1,0))</f>
        <v>0</v>
      </c>
      <c r="BE159" s="9">
        <f t="shared" ref="BE159:BL159" si="1478">IF(BE39="NA",0,IF(AND(BE39&gt;0.5,BE39&lt;=0.6),1,0))</f>
        <v>0</v>
      </c>
      <c r="BF159" s="9">
        <f t="shared" si="1478"/>
        <v>0</v>
      </c>
      <c r="BG159" s="9">
        <f t="shared" si="1478"/>
        <v>0</v>
      </c>
      <c r="BH159" s="9">
        <f t="shared" si="1478"/>
        <v>0</v>
      </c>
      <c r="BI159" s="9">
        <f t="shared" si="1478"/>
        <v>0</v>
      </c>
      <c r="BJ159" s="9">
        <f t="shared" si="1478"/>
        <v>0</v>
      </c>
      <c r="BK159" s="9">
        <f t="shared" si="1478"/>
        <v>0</v>
      </c>
      <c r="BL159" s="9">
        <f t="shared" si="1478"/>
        <v>0</v>
      </c>
      <c r="BM159" s="9">
        <f t="shared" ref="BM159" si="1479">IF(BM39="NA",0,IF(AND(BM39&gt;0.5,BM39&lt;=0.6),1,0))</f>
        <v>0</v>
      </c>
      <c r="BN159" s="42" t="s">
        <v>29</v>
      </c>
      <c r="BO159" s="9">
        <f>IF(BM39="NA",0,IF(AND(BM39&gt;0.5,BM39&lt;=0.6),1,0))</f>
        <v>0</v>
      </c>
      <c r="BP159" s="9">
        <f t="shared" ref="BP159:BW159" si="1480">IF(BP39="NA",0,IF(AND(BP39&gt;0.5,BP39&lt;=0.6),1,0))</f>
        <v>0</v>
      </c>
      <c r="BQ159" s="9">
        <f t="shared" si="1480"/>
        <v>0</v>
      </c>
      <c r="BR159" s="9">
        <f t="shared" si="1480"/>
        <v>0</v>
      </c>
      <c r="BS159" s="9">
        <f t="shared" si="1480"/>
        <v>0</v>
      </c>
      <c r="BT159" s="9">
        <f t="shared" si="1480"/>
        <v>0</v>
      </c>
      <c r="BU159" s="9">
        <f t="shared" si="1480"/>
        <v>0</v>
      </c>
      <c r="BV159" s="9">
        <f t="shared" si="1480"/>
        <v>0</v>
      </c>
      <c r="BW159" s="9">
        <f t="shared" si="1480"/>
        <v>0</v>
      </c>
      <c r="BX159" s="9">
        <f t="shared" ref="BX159" si="1481">IF(BX39="NA",0,IF(AND(BX39&gt;0.5,BX39&lt;=0.6),1,0))</f>
        <v>0</v>
      </c>
      <c r="BY159" s="42" t="s">
        <v>29</v>
      </c>
      <c r="BZ159" s="9">
        <f>IF(BX39="NA",0,IF(AND(BX39&gt;0.5,BX39&lt;=0.6),1,0))</f>
        <v>0</v>
      </c>
      <c r="CA159" s="9">
        <f t="shared" ref="CA159:CG159" si="1482">IF(CA39="NA",0,IF(AND(CA39&gt;0.5,CA39&lt;=0.6),1,0))</f>
        <v>0</v>
      </c>
      <c r="CB159" s="9">
        <f t="shared" si="1482"/>
        <v>0</v>
      </c>
      <c r="CC159" s="9">
        <f t="shared" si="1482"/>
        <v>0</v>
      </c>
      <c r="CD159" s="9">
        <f t="shared" si="1482"/>
        <v>0</v>
      </c>
      <c r="CE159" s="9">
        <f t="shared" si="1482"/>
        <v>0</v>
      </c>
      <c r="CF159" s="9">
        <f t="shared" si="1482"/>
        <v>0</v>
      </c>
      <c r="CG159" s="9">
        <f t="shared" si="1482"/>
        <v>0</v>
      </c>
      <c r="CH159" s="9">
        <f t="shared" ref="CH159:CI159" si="1483">IF(CH39="NA",0,IF(AND(CH39&gt;0.5,CH39&lt;=0.6),1,0))</f>
        <v>0</v>
      </c>
      <c r="CI159" s="9">
        <f t="shared" si="1483"/>
        <v>0</v>
      </c>
      <c r="CJ159" s="42" t="s">
        <v>29</v>
      </c>
      <c r="CK159" s="9">
        <f>IF(CH39="NA",0,IF(AND(CH39&gt;0.5,CH39&lt;=0.6),1,0))</f>
        <v>0</v>
      </c>
      <c r="CL159" s="9">
        <f>IF(CI39="NA",0,IF(AND(CI39&gt;0.5,CI39&lt;=0.6),1,0))</f>
        <v>0</v>
      </c>
      <c r="CM159" s="9">
        <f t="shared" ref="CM159:CR159" si="1484">IF(CM39="NA",0,IF(AND(CM39&gt;0.5,CM39&lt;=0.6),1,0))</f>
        <v>0</v>
      </c>
      <c r="CN159" s="9">
        <f t="shared" si="1484"/>
        <v>0</v>
      </c>
      <c r="CO159" s="9">
        <f t="shared" si="1484"/>
        <v>0</v>
      </c>
      <c r="CP159" s="9">
        <f t="shared" si="1484"/>
        <v>0</v>
      </c>
      <c r="CQ159" s="9">
        <f t="shared" si="1484"/>
        <v>0</v>
      </c>
      <c r="CR159" s="9">
        <f t="shared" si="1484"/>
        <v>0</v>
      </c>
      <c r="CS159" s="9">
        <f t="shared" ref="CS159:CT159" si="1485">IF(CS39="NA",0,IF(AND(CS39&gt;0.5,CS39&lt;=0.6),1,0))</f>
        <v>0</v>
      </c>
      <c r="CT159" s="9">
        <f t="shared" si="1485"/>
        <v>0</v>
      </c>
      <c r="CU159" s="42" t="s">
        <v>29</v>
      </c>
      <c r="CV159" s="9">
        <f>IF(CS39="NA",0,IF(AND(CS39&gt;0.5,CS39&lt;=0.6),1,0))</f>
        <v>0</v>
      </c>
      <c r="CW159" s="9">
        <f>IF(CT39="NA",0,IF(AND(CT39&gt;0.5,CT39&lt;=0.6),1,0))</f>
        <v>0</v>
      </c>
      <c r="CX159" s="9">
        <f t="shared" ref="CX159:DC159" si="1486">IF(CX39="NA",0,IF(AND(CX39&gt;0.5,CX39&lt;=0.6),1,0))</f>
        <v>0</v>
      </c>
      <c r="CY159" s="9">
        <f t="shared" si="1486"/>
        <v>0</v>
      </c>
      <c r="CZ159" s="9">
        <f t="shared" si="1486"/>
        <v>0</v>
      </c>
      <c r="DA159" s="9">
        <f t="shared" si="1486"/>
        <v>0</v>
      </c>
      <c r="DB159" s="9">
        <f t="shared" si="1486"/>
        <v>0</v>
      </c>
      <c r="DC159" s="9">
        <f t="shared" si="1486"/>
        <v>0</v>
      </c>
      <c r="DD159" s="9">
        <f t="shared" ref="DD159:DE159" si="1487">IF(DD39="NA",0,IF(AND(DD39&gt;0.5,DD39&lt;=0.6),1,0))</f>
        <v>0</v>
      </c>
      <c r="DE159" s="9">
        <f t="shared" si="1487"/>
        <v>0</v>
      </c>
      <c r="DF159" s="42" t="s">
        <v>29</v>
      </c>
      <c r="DG159" s="9">
        <f>IF(DD39="NA",0,IF(AND(DD39&gt;0.5,DD39&lt;=0.6),1,0))</f>
        <v>0</v>
      </c>
      <c r="DH159" s="9">
        <f>IF(DH39="NA",0,IF(AND(DH39&gt;0.5,DH39&lt;=0.6),1,0))</f>
        <v>0</v>
      </c>
      <c r="DI159" s="9">
        <f>IF(DI39="NA",0,IF(AND(DI39&gt;0.5,DI39&lt;=0.6),1,0))</f>
        <v>0</v>
      </c>
      <c r="DJ159" s="9">
        <f t="shared" ref="DJ159:DP159" si="1488">IF(DJ39="NA",0,IF(AND(DJ39&gt;0.5,DJ39&lt;=0.6),1,0))</f>
        <v>0</v>
      </c>
      <c r="DK159" s="9">
        <f t="shared" si="1488"/>
        <v>0</v>
      </c>
      <c r="DL159" s="9">
        <f t="shared" si="1488"/>
        <v>0</v>
      </c>
      <c r="DM159" s="9">
        <f t="shared" si="1488"/>
        <v>0</v>
      </c>
      <c r="DN159" s="9">
        <f t="shared" si="1488"/>
        <v>0</v>
      </c>
      <c r="DO159" s="9">
        <f t="shared" si="1488"/>
        <v>0</v>
      </c>
      <c r="DP159" s="9">
        <f t="shared" si="1488"/>
        <v>0</v>
      </c>
      <c r="DQ159" s="42" t="s">
        <v>29</v>
      </c>
      <c r="DR159" s="9">
        <f>IF(DR39="NA",0,IF(AND(DR39&gt;0.5,DR39&lt;=0.6),1,0))</f>
        <v>0</v>
      </c>
      <c r="DS159" s="9">
        <f t="shared" ref="DS159:EA159" si="1489">IF(DS39="NA",0,IF(AND(DS39&gt;0.5,DS39&lt;=0.6),1,0))</f>
        <v>0</v>
      </c>
      <c r="DT159" s="9">
        <f t="shared" si="1489"/>
        <v>0</v>
      </c>
      <c r="DU159" s="9">
        <f t="shared" si="1489"/>
        <v>0</v>
      </c>
      <c r="DV159" s="9">
        <f t="shared" si="1489"/>
        <v>0</v>
      </c>
      <c r="DW159" s="9">
        <f t="shared" si="1489"/>
        <v>0</v>
      </c>
      <c r="DX159" s="9">
        <f t="shared" si="1489"/>
        <v>0</v>
      </c>
      <c r="DY159" s="9">
        <f t="shared" si="1489"/>
        <v>0</v>
      </c>
      <c r="DZ159" s="9">
        <f t="shared" si="1489"/>
        <v>0</v>
      </c>
      <c r="EA159" s="9">
        <f t="shared" si="1489"/>
        <v>0</v>
      </c>
      <c r="EB159" s="42" t="s">
        <v>29</v>
      </c>
      <c r="EC159" s="119">
        <f>IF(EC39="NA",0,IF(AND(EC39&gt;0.5,EC39&lt;=0.6),1,0))</f>
        <v>0</v>
      </c>
      <c r="ED159" s="119">
        <f>IF(ED39="NA",0,IF(AND(ED39&gt;0.5,ED39&lt;=0.6),1,0))</f>
        <v>0</v>
      </c>
      <c r="EE159" s="119">
        <f t="shared" ref="EE159:EK159" si="1490">IF(EE39="NA",0,IF(AND(EE39&gt;0.5,EE39&lt;=0.6),1,0))</f>
        <v>0</v>
      </c>
      <c r="EF159" s="119">
        <f t="shared" si="1490"/>
        <v>0</v>
      </c>
      <c r="EG159" s="119">
        <f t="shared" si="1490"/>
        <v>0</v>
      </c>
      <c r="EH159" s="119">
        <f t="shared" si="1490"/>
        <v>0</v>
      </c>
      <c r="EI159" s="119">
        <f t="shared" si="1490"/>
        <v>0</v>
      </c>
      <c r="EJ159" s="119">
        <f t="shared" si="1490"/>
        <v>0</v>
      </c>
      <c r="EK159" s="119">
        <f t="shared" si="1490"/>
        <v>0</v>
      </c>
      <c r="EL159" s="119">
        <f>IF(EL39="NA",0,IF(AND(EL39&gt;0.5,EL39&lt;=0.6),1,0))</f>
        <v>0</v>
      </c>
      <c r="EM159" s="42" t="s">
        <v>29</v>
      </c>
      <c r="EN159" s="119">
        <f>IF(EN39="NA",0,IF(AND(EN39&gt;0.5,EN39&lt;=0.6),1,0))</f>
        <v>0</v>
      </c>
      <c r="EO159" s="119">
        <f>IF(EO39="NA",0,IF(AND(EO39&gt;0.5,EO39&lt;=0.6),1,0))</f>
        <v>0</v>
      </c>
      <c r="EP159" s="119">
        <f>IF(EP39="NA",0,IF(AND(EP39&gt;0.5,EP39&lt;=0.6),1,0))</f>
        <v>0</v>
      </c>
      <c r="EQ159" s="119">
        <f t="shared" ref="EQ159:EW159" si="1491">IF(EQ39="NA",0,IF(AND(EQ39&gt;0.5,EQ39&lt;=0.6),1,0))</f>
        <v>0</v>
      </c>
      <c r="ER159" s="119">
        <f t="shared" si="1491"/>
        <v>0</v>
      </c>
      <c r="ES159" s="119">
        <f t="shared" si="1491"/>
        <v>0</v>
      </c>
      <c r="ET159" s="119">
        <f t="shared" si="1491"/>
        <v>0</v>
      </c>
      <c r="EU159" s="119">
        <f t="shared" si="1491"/>
        <v>0</v>
      </c>
      <c r="EV159" s="119">
        <f t="shared" si="1491"/>
        <v>0</v>
      </c>
      <c r="EW159" s="119">
        <f t="shared" si="1491"/>
        <v>0</v>
      </c>
      <c r="EX159" s="42" t="s">
        <v>29</v>
      </c>
      <c r="EY159" s="119">
        <f t="shared" ref="EY159:EZ159" si="1492">IF(EY39="NA",0,IF(AND(EY39&gt;0.5,EY39&lt;=0.6),1,0))</f>
        <v>0</v>
      </c>
      <c r="EZ159" s="119">
        <f t="shared" si="1492"/>
        <v>0</v>
      </c>
      <c r="FA159" s="38"/>
      <c r="FB159" s="10"/>
      <c r="FC159" s="10"/>
      <c r="FD159" s="10"/>
      <c r="FE159" s="10"/>
      <c r="FF159" s="10"/>
      <c r="FG159" s="10"/>
      <c r="FH159" s="10"/>
      <c r="FI159" s="50"/>
      <c r="FJ159" s="10"/>
      <c r="FK159" s="10"/>
      <c r="FL159" s="10"/>
      <c r="FT159" s="50"/>
      <c r="FU159" s="10"/>
      <c r="FV159" s="11"/>
      <c r="FW159" s="11"/>
    </row>
    <row r="160" spans="1:179" x14ac:dyDescent="0.2">
      <c r="A160" s="42" t="s">
        <v>30</v>
      </c>
      <c r="B160" s="9">
        <f>IF(B40="NA",0,IF(AND(B40&gt;1.31,B40&lt;=1.4),1,0))</f>
        <v>0</v>
      </c>
      <c r="C160" s="9">
        <f t="shared" ref="C160:K160" si="1493">IF(C40="NA",0,IF(AND(C40&gt;1.31,C40&lt;=1.4),1,0))</f>
        <v>0</v>
      </c>
      <c r="D160" s="9">
        <f t="shared" si="1493"/>
        <v>0</v>
      </c>
      <c r="E160" s="9">
        <f t="shared" si="1493"/>
        <v>0</v>
      </c>
      <c r="F160" s="9">
        <f t="shared" si="1493"/>
        <v>0</v>
      </c>
      <c r="G160" s="9">
        <f t="shared" si="1493"/>
        <v>0</v>
      </c>
      <c r="H160" s="9">
        <f t="shared" si="1493"/>
        <v>0</v>
      </c>
      <c r="I160" s="9">
        <f t="shared" si="1493"/>
        <v>0</v>
      </c>
      <c r="J160" s="9">
        <f t="shared" si="1493"/>
        <v>0</v>
      </c>
      <c r="K160" s="9">
        <f t="shared" si="1493"/>
        <v>0</v>
      </c>
      <c r="L160" s="42" t="s">
        <v>30</v>
      </c>
      <c r="M160" s="9">
        <f>IF(M40="NA",0,IF(AND(M40&gt;1.31,M40&lt;=1.4),1,0))</f>
        <v>0</v>
      </c>
      <c r="N160" s="9">
        <f t="shared" ref="N160:U160" si="1494">IF(N40="NA",0,IF(AND(N40&gt;1.31,N40&lt;=1.4),1,0))</f>
        <v>0</v>
      </c>
      <c r="O160" s="9">
        <f t="shared" si="1494"/>
        <v>0</v>
      </c>
      <c r="P160" s="9">
        <f t="shared" si="1494"/>
        <v>0</v>
      </c>
      <c r="Q160" s="9">
        <f t="shared" si="1494"/>
        <v>0</v>
      </c>
      <c r="R160" s="9">
        <f t="shared" si="1494"/>
        <v>0</v>
      </c>
      <c r="S160" s="9">
        <f t="shared" si="1494"/>
        <v>0</v>
      </c>
      <c r="T160" s="9">
        <f t="shared" si="1494"/>
        <v>0</v>
      </c>
      <c r="U160" s="9">
        <f t="shared" si="1494"/>
        <v>0</v>
      </c>
      <c r="V160" s="42" t="s">
        <v>30</v>
      </c>
      <c r="W160" s="9">
        <f>IF(W40="NA",0,IF(AND(W40&gt;1.31,W40&lt;=1.4),1,0))</f>
        <v>0</v>
      </c>
      <c r="X160" s="9">
        <f t="shared" ref="X160:AE160" si="1495">IF(X40="NA",0,IF(AND(X40&gt;1.31,X40&lt;=1.4),1,0))</f>
        <v>0</v>
      </c>
      <c r="Y160" s="9">
        <f t="shared" si="1495"/>
        <v>0</v>
      </c>
      <c r="Z160" s="9">
        <f t="shared" si="1495"/>
        <v>0</v>
      </c>
      <c r="AA160" s="9">
        <f t="shared" si="1495"/>
        <v>0</v>
      </c>
      <c r="AB160" s="9">
        <f t="shared" si="1495"/>
        <v>0</v>
      </c>
      <c r="AC160" s="9">
        <f t="shared" si="1495"/>
        <v>0</v>
      </c>
      <c r="AD160" s="9">
        <f t="shared" si="1495"/>
        <v>0</v>
      </c>
      <c r="AE160" s="9">
        <f t="shared" si="1495"/>
        <v>0</v>
      </c>
      <c r="AF160" s="9">
        <f t="shared" ref="AF160" si="1496">IF(AF40="NA",0,IF(AND(AF40&gt;1.31,AF40&lt;=1.4),1,0))</f>
        <v>0</v>
      </c>
      <c r="AG160" s="42" t="s">
        <v>30</v>
      </c>
      <c r="AH160" s="9">
        <f>IF(AH40="NA",0,IF(AND(AH40&gt;1.31,AH40&lt;=1.4),1,0))</f>
        <v>0</v>
      </c>
      <c r="AI160" s="9">
        <f t="shared" ref="AI160:AP160" si="1497">IF(AI40="NA",0,IF(AND(AI40&gt;1.31,AI40&lt;=1.4),1,0))</f>
        <v>0</v>
      </c>
      <c r="AJ160" s="9">
        <f t="shared" si="1497"/>
        <v>0</v>
      </c>
      <c r="AK160" s="9">
        <f t="shared" si="1497"/>
        <v>0</v>
      </c>
      <c r="AL160" s="9">
        <f t="shared" si="1497"/>
        <v>0</v>
      </c>
      <c r="AM160" s="9">
        <f t="shared" si="1497"/>
        <v>0</v>
      </c>
      <c r="AN160" s="9">
        <f t="shared" si="1497"/>
        <v>0</v>
      </c>
      <c r="AO160" s="9">
        <f t="shared" si="1497"/>
        <v>0</v>
      </c>
      <c r="AP160" s="9">
        <f t="shared" si="1497"/>
        <v>0</v>
      </c>
      <c r="AQ160" s="9">
        <f t="shared" ref="AQ160" si="1498">IF(AQ40="NA",0,IF(AND(AQ40&gt;1.31,AQ40&lt;=1.4),1,0))</f>
        <v>0</v>
      </c>
      <c r="AR160" s="42" t="s">
        <v>30</v>
      </c>
      <c r="AS160" s="9">
        <f>IF(AS40="NA",0,IF(AND(AS40&gt;1.31,AS40&lt;=1.4),1,0))</f>
        <v>0</v>
      </c>
      <c r="AT160" s="9">
        <f t="shared" ref="AT160:BA160" si="1499">IF(AT40="NA",0,IF(AND(AT40&gt;1.31,AT40&lt;=1.4),1,0))</f>
        <v>0</v>
      </c>
      <c r="AU160" s="9">
        <f t="shared" si="1499"/>
        <v>0</v>
      </c>
      <c r="AV160" s="9">
        <f t="shared" si="1499"/>
        <v>0</v>
      </c>
      <c r="AW160" s="9">
        <f t="shared" si="1499"/>
        <v>0</v>
      </c>
      <c r="AX160" s="9">
        <f t="shared" si="1499"/>
        <v>0</v>
      </c>
      <c r="AY160" s="9">
        <f t="shared" si="1499"/>
        <v>0</v>
      </c>
      <c r="AZ160" s="9">
        <f t="shared" si="1499"/>
        <v>0</v>
      </c>
      <c r="BA160" s="9">
        <f t="shared" si="1499"/>
        <v>0</v>
      </c>
      <c r="BB160" s="9">
        <f t="shared" ref="BB160" si="1500">IF(BB40="NA",0,IF(AND(BB40&gt;1.31,BB40&lt;=1.4),1,0))</f>
        <v>0</v>
      </c>
      <c r="BC160" s="42" t="s">
        <v>30</v>
      </c>
      <c r="BD160" s="9">
        <f>IF(BD40="NA",0,IF(AND(BD40&gt;1.31,BD40&lt;=1.4),1,0))</f>
        <v>0</v>
      </c>
      <c r="BE160" s="9">
        <f t="shared" ref="BE160:BL160" si="1501">IF(BE40="NA",0,IF(AND(BE40&gt;1.31,BE40&lt;=1.4),1,0))</f>
        <v>0</v>
      </c>
      <c r="BF160" s="9">
        <f t="shared" si="1501"/>
        <v>0</v>
      </c>
      <c r="BG160" s="9">
        <f t="shared" si="1501"/>
        <v>0</v>
      </c>
      <c r="BH160" s="9">
        <f t="shared" si="1501"/>
        <v>0</v>
      </c>
      <c r="BI160" s="9">
        <f t="shared" si="1501"/>
        <v>0</v>
      </c>
      <c r="BJ160" s="9">
        <f t="shared" si="1501"/>
        <v>0</v>
      </c>
      <c r="BK160" s="9">
        <f t="shared" si="1501"/>
        <v>0</v>
      </c>
      <c r="BL160" s="9">
        <f t="shared" si="1501"/>
        <v>0</v>
      </c>
      <c r="BM160" s="9">
        <f t="shared" ref="BM160" si="1502">IF(BM40="NA",0,IF(AND(BM40&gt;1.31,BM40&lt;=1.4),1,0))</f>
        <v>0</v>
      </c>
      <c r="BN160" s="42" t="s">
        <v>30</v>
      </c>
      <c r="BO160" s="9">
        <f>IF(BM40="NA",0,IF(AND(BM40&gt;1.31,BM40&lt;=1.4),1,0))</f>
        <v>0</v>
      </c>
      <c r="BP160" s="9">
        <f t="shared" ref="BP160:BW160" si="1503">IF(BP40="NA",0,IF(AND(BP40&gt;1.31,BP40&lt;=1.4),1,0))</f>
        <v>0</v>
      </c>
      <c r="BQ160" s="9">
        <f t="shared" si="1503"/>
        <v>0</v>
      </c>
      <c r="BR160" s="9">
        <f t="shared" si="1503"/>
        <v>0</v>
      </c>
      <c r="BS160" s="9">
        <f t="shared" si="1503"/>
        <v>0</v>
      </c>
      <c r="BT160" s="9">
        <f t="shared" si="1503"/>
        <v>0</v>
      </c>
      <c r="BU160" s="9">
        <f t="shared" si="1503"/>
        <v>0</v>
      </c>
      <c r="BV160" s="9">
        <f t="shared" si="1503"/>
        <v>0</v>
      </c>
      <c r="BW160" s="9">
        <f t="shared" si="1503"/>
        <v>0</v>
      </c>
      <c r="BX160" s="9">
        <f t="shared" ref="BX160" si="1504">IF(BX40="NA",0,IF(AND(BX40&gt;1.31,BX40&lt;=1.4),1,0))</f>
        <v>0</v>
      </c>
      <c r="BY160" s="42" t="s">
        <v>30</v>
      </c>
      <c r="BZ160" s="9">
        <f>IF(BX40="NA",0,IF(AND(BX40&gt;1.31,BX40&lt;=1.4),1,0))</f>
        <v>0</v>
      </c>
      <c r="CA160" s="9">
        <f t="shared" ref="CA160:CG160" si="1505">IF(CA40="NA",0,IF(AND(CA40&gt;1.31,CA40&lt;=1.4),1,0))</f>
        <v>0</v>
      </c>
      <c r="CB160" s="9">
        <f t="shared" si="1505"/>
        <v>0</v>
      </c>
      <c r="CC160" s="9">
        <f t="shared" si="1505"/>
        <v>0</v>
      </c>
      <c r="CD160" s="9">
        <f t="shared" si="1505"/>
        <v>0</v>
      </c>
      <c r="CE160" s="9">
        <f t="shared" si="1505"/>
        <v>0</v>
      </c>
      <c r="CF160" s="9">
        <f t="shared" si="1505"/>
        <v>0</v>
      </c>
      <c r="CG160" s="9">
        <f t="shared" si="1505"/>
        <v>0</v>
      </c>
      <c r="CH160" s="9">
        <f t="shared" ref="CH160:CI160" si="1506">IF(CH40="NA",0,IF(AND(CH40&gt;1.31,CH40&lt;=1.4),1,0))</f>
        <v>0</v>
      </c>
      <c r="CI160" s="9">
        <f t="shared" si="1506"/>
        <v>0</v>
      </c>
      <c r="CJ160" s="42" t="s">
        <v>30</v>
      </c>
      <c r="CK160" s="9">
        <f>IF(CH40="NA",0,IF(AND(CH40&gt;1.31,CH40&lt;=1.4),1,0))</f>
        <v>0</v>
      </c>
      <c r="CL160" s="9">
        <f>IF(CI40="NA",0,IF(AND(CI40&gt;1.31,CI40&lt;=1.4),1,0))</f>
        <v>0</v>
      </c>
      <c r="CM160" s="9">
        <f t="shared" ref="CM160:CR160" si="1507">IF(CM40="NA",0,IF(AND(CM40&gt;1.31,CM40&lt;=1.4),1,0))</f>
        <v>0</v>
      </c>
      <c r="CN160" s="9">
        <f t="shared" si="1507"/>
        <v>0</v>
      </c>
      <c r="CO160" s="9">
        <f t="shared" si="1507"/>
        <v>0</v>
      </c>
      <c r="CP160" s="9">
        <f t="shared" si="1507"/>
        <v>0</v>
      </c>
      <c r="CQ160" s="9">
        <f t="shared" si="1507"/>
        <v>0</v>
      </c>
      <c r="CR160" s="9">
        <f t="shared" si="1507"/>
        <v>0</v>
      </c>
      <c r="CS160" s="9">
        <f t="shared" ref="CS160:CT160" si="1508">IF(CS40="NA",0,IF(AND(CS40&gt;1.31,CS40&lt;=1.4),1,0))</f>
        <v>0</v>
      </c>
      <c r="CT160" s="9">
        <f t="shared" si="1508"/>
        <v>0</v>
      </c>
      <c r="CU160" s="42" t="s">
        <v>30</v>
      </c>
      <c r="CV160" s="9">
        <f>IF(CS40="NA",0,IF(AND(CS40&gt;1.31,CS40&lt;=1.4),1,0))</f>
        <v>0</v>
      </c>
      <c r="CW160" s="9">
        <f>IF(CT40="NA",0,IF(AND(CT40&gt;1.31,CT40&lt;=1.4),1,0))</f>
        <v>0</v>
      </c>
      <c r="CX160" s="9">
        <f t="shared" ref="CX160:DC160" si="1509">IF(CX40="NA",0,IF(AND(CX40&gt;1.31,CX40&lt;=1.4),1,0))</f>
        <v>0</v>
      </c>
      <c r="CY160" s="9">
        <f t="shared" si="1509"/>
        <v>0</v>
      </c>
      <c r="CZ160" s="9">
        <f t="shared" si="1509"/>
        <v>0</v>
      </c>
      <c r="DA160" s="9">
        <f t="shared" si="1509"/>
        <v>0</v>
      </c>
      <c r="DB160" s="9">
        <f t="shared" si="1509"/>
        <v>0</v>
      </c>
      <c r="DC160" s="9">
        <f t="shared" si="1509"/>
        <v>0</v>
      </c>
      <c r="DD160" s="9">
        <f t="shared" ref="DD160:DE160" si="1510">IF(DD40="NA",0,IF(AND(DD40&gt;1.31,DD40&lt;=1.4),1,0))</f>
        <v>0</v>
      </c>
      <c r="DE160" s="9">
        <f t="shared" si="1510"/>
        <v>0</v>
      </c>
      <c r="DF160" s="42" t="s">
        <v>30</v>
      </c>
      <c r="DG160" s="9">
        <f>IF(DD40="NA",0,IF(AND(DD40&gt;1.31,DD40&lt;=1.4),1,0))</f>
        <v>0</v>
      </c>
      <c r="DH160" s="9">
        <f>IF(DH40="NA",0,IF(AND(DH40&gt;1.31,DH40&lt;=1.4),1,0))</f>
        <v>0</v>
      </c>
      <c r="DI160" s="9">
        <f>IF(DI40="NA",0,IF(AND(DI40&gt;1.31,DI40&lt;=1.4),1,0))</f>
        <v>0</v>
      </c>
      <c r="DJ160" s="9">
        <f t="shared" ref="DJ160:DP160" si="1511">IF(DJ40="NA",0,IF(AND(DJ40&gt;1.31,DJ40&lt;=1.4),1,0))</f>
        <v>0</v>
      </c>
      <c r="DK160" s="9">
        <f t="shared" si="1511"/>
        <v>0</v>
      </c>
      <c r="DL160" s="9">
        <f t="shared" si="1511"/>
        <v>0</v>
      </c>
      <c r="DM160" s="9">
        <f t="shared" si="1511"/>
        <v>0</v>
      </c>
      <c r="DN160" s="9">
        <f t="shared" si="1511"/>
        <v>0</v>
      </c>
      <c r="DO160" s="9">
        <f t="shared" si="1511"/>
        <v>0</v>
      </c>
      <c r="DP160" s="9">
        <f t="shared" si="1511"/>
        <v>0</v>
      </c>
      <c r="DQ160" s="42" t="s">
        <v>30</v>
      </c>
      <c r="DR160" s="9">
        <f>IF(DR40="NA",0,IF(AND(DR40&gt;1.31,DR40&lt;=1.4),1,0))</f>
        <v>0</v>
      </c>
      <c r="DS160" s="9">
        <f t="shared" ref="DS160:EA160" si="1512">IF(DS40="NA",0,IF(AND(DS40&gt;1.31,DS40&lt;=1.4),1,0))</f>
        <v>0</v>
      </c>
      <c r="DT160" s="9">
        <f t="shared" si="1512"/>
        <v>0</v>
      </c>
      <c r="DU160" s="9">
        <f t="shared" si="1512"/>
        <v>0</v>
      </c>
      <c r="DV160" s="9">
        <f t="shared" si="1512"/>
        <v>0</v>
      </c>
      <c r="DW160" s="9">
        <f t="shared" si="1512"/>
        <v>0</v>
      </c>
      <c r="DX160" s="9">
        <f t="shared" si="1512"/>
        <v>0</v>
      </c>
      <c r="DY160" s="9">
        <f t="shared" si="1512"/>
        <v>0</v>
      </c>
      <c r="DZ160" s="9">
        <f t="shared" si="1512"/>
        <v>0</v>
      </c>
      <c r="EA160" s="9">
        <f t="shared" si="1512"/>
        <v>0</v>
      </c>
      <c r="EB160" s="42" t="s">
        <v>30</v>
      </c>
      <c r="EC160" s="119">
        <f>IF(EC40="NA",0,IF(AND(EC40&gt;1.31,EC40&lt;=1.4),1,0))</f>
        <v>0</v>
      </c>
      <c r="ED160" s="119">
        <f>IF(ED40="NA",0,IF(AND(ED40&gt;1.31,ED40&lt;=1.4),1,0))</f>
        <v>0</v>
      </c>
      <c r="EE160" s="119">
        <f t="shared" ref="EE160:EK160" si="1513">IF(EE40="NA",0,IF(AND(EE40&gt;1.31,EE40&lt;=1.4),1,0))</f>
        <v>0</v>
      </c>
      <c r="EF160" s="119">
        <f t="shared" si="1513"/>
        <v>0</v>
      </c>
      <c r="EG160" s="119">
        <f t="shared" si="1513"/>
        <v>0</v>
      </c>
      <c r="EH160" s="119">
        <f t="shared" si="1513"/>
        <v>0</v>
      </c>
      <c r="EI160" s="119">
        <f t="shared" si="1513"/>
        <v>0</v>
      </c>
      <c r="EJ160" s="119">
        <f t="shared" si="1513"/>
        <v>0</v>
      </c>
      <c r="EK160" s="119">
        <f t="shared" si="1513"/>
        <v>0</v>
      </c>
      <c r="EL160" s="119">
        <f>IF(EL40="NA",0,IF(AND(EL40&gt;1.31,EL40&lt;=1.4),1,0))</f>
        <v>0</v>
      </c>
      <c r="EM160" s="42" t="s">
        <v>30</v>
      </c>
      <c r="EN160" s="119">
        <f>IF(EN40="NA",0,IF(AND(EN40&gt;1.31,EN40&lt;=1.4),1,0))</f>
        <v>0</v>
      </c>
      <c r="EO160" s="119">
        <f>IF(EO40="NA",0,IF(AND(EO40&gt;1.31,EO40&lt;=1.4),1,0))</f>
        <v>0</v>
      </c>
      <c r="EP160" s="119">
        <f>IF(EP40="NA",0,IF(AND(EP40&gt;1.31,EP40&lt;=1.4),1,0))</f>
        <v>0</v>
      </c>
      <c r="EQ160" s="119">
        <f t="shared" ref="EQ160:EW160" si="1514">IF(EQ40="NA",0,IF(AND(EQ40&gt;1.31,EQ40&lt;=1.4),1,0))</f>
        <v>0</v>
      </c>
      <c r="ER160" s="119">
        <f t="shared" si="1514"/>
        <v>0</v>
      </c>
      <c r="ES160" s="119">
        <f t="shared" si="1514"/>
        <v>0</v>
      </c>
      <c r="ET160" s="119">
        <f t="shared" si="1514"/>
        <v>0</v>
      </c>
      <c r="EU160" s="119">
        <f t="shared" si="1514"/>
        <v>0</v>
      </c>
      <c r="EV160" s="119">
        <f t="shared" si="1514"/>
        <v>0</v>
      </c>
      <c r="EW160" s="119">
        <f t="shared" si="1514"/>
        <v>0</v>
      </c>
      <c r="EX160" s="42" t="s">
        <v>30</v>
      </c>
      <c r="EY160" s="119">
        <f t="shared" ref="EY160:EZ160" si="1515">IF(EY40="NA",0,IF(AND(EY40&gt;1.31,EY40&lt;=1.4),1,0))</f>
        <v>0</v>
      </c>
      <c r="EZ160" s="119">
        <f t="shared" si="1515"/>
        <v>0</v>
      </c>
      <c r="FA160" s="38"/>
      <c r="FB160" s="10"/>
      <c r="FC160" s="10"/>
      <c r="FD160" s="10"/>
      <c r="FE160" s="10"/>
      <c r="FF160" s="10"/>
      <c r="FG160" s="10"/>
      <c r="FH160" s="10"/>
      <c r="FI160" s="50"/>
      <c r="FJ160" s="10"/>
      <c r="FK160" s="10"/>
      <c r="FL160" s="10"/>
      <c r="FT160" s="50"/>
      <c r="FU160" s="10"/>
      <c r="FV160" s="11"/>
      <c r="FW160" s="11"/>
    </row>
    <row r="161" spans="1:179" x14ac:dyDescent="0.2">
      <c r="A161" s="42" t="s">
        <v>31</v>
      </c>
      <c r="B161" s="9">
        <f>IF(B41="NA",0,IF(B41="RAISED",0,IF(AND(B41&gt;0.31,B41&lt;=0.4),1,0)))</f>
        <v>0</v>
      </c>
      <c r="C161" s="9">
        <f t="shared" ref="C161:K161" si="1516">IF(C41="NA",0,IF(C41="RAISED",0,IF(AND(C41&gt;0.31,C41&lt;=0.4),1,0)))</f>
        <v>0</v>
      </c>
      <c r="D161" s="9">
        <f t="shared" si="1516"/>
        <v>0</v>
      </c>
      <c r="E161" s="9">
        <f t="shared" si="1516"/>
        <v>0</v>
      </c>
      <c r="F161" s="9">
        <f t="shared" si="1516"/>
        <v>0</v>
      </c>
      <c r="G161" s="9">
        <f t="shared" si="1516"/>
        <v>0</v>
      </c>
      <c r="H161" s="9">
        <f t="shared" si="1516"/>
        <v>0</v>
      </c>
      <c r="I161" s="9">
        <f t="shared" si="1516"/>
        <v>0</v>
      </c>
      <c r="J161" s="9">
        <f t="shared" si="1516"/>
        <v>0</v>
      </c>
      <c r="K161" s="9">
        <f t="shared" si="1516"/>
        <v>0</v>
      </c>
      <c r="L161" s="42" t="s">
        <v>31</v>
      </c>
      <c r="M161" s="9">
        <f>IF(M41="NA",0,IF(M41="RAISED",0,IF(AND(M41&gt;0.31,M41&lt;=0.4),1,0)))</f>
        <v>0</v>
      </c>
      <c r="N161" s="9">
        <f t="shared" ref="N161:U161" si="1517">IF(N41="NA",0,IF(N41="RAISED",0,IF(AND(N41&gt;0.31,N41&lt;=0.4),1,0)))</f>
        <v>0</v>
      </c>
      <c r="O161" s="9">
        <f t="shared" si="1517"/>
        <v>0</v>
      </c>
      <c r="P161" s="9">
        <f t="shared" si="1517"/>
        <v>0</v>
      </c>
      <c r="Q161" s="9">
        <f t="shared" si="1517"/>
        <v>0</v>
      </c>
      <c r="R161" s="9">
        <f t="shared" si="1517"/>
        <v>0</v>
      </c>
      <c r="S161" s="9">
        <f t="shared" si="1517"/>
        <v>0</v>
      </c>
      <c r="T161" s="9">
        <f t="shared" si="1517"/>
        <v>0</v>
      </c>
      <c r="U161" s="9">
        <f t="shared" si="1517"/>
        <v>0</v>
      </c>
      <c r="V161" s="42" t="s">
        <v>31</v>
      </c>
      <c r="W161" s="9">
        <f>IF(W41="NA",0,IF(W41="RAISED",0,IF(AND(W41&gt;0.31,W41&lt;=0.4),1,0)))</f>
        <v>0</v>
      </c>
      <c r="X161" s="9">
        <f t="shared" ref="X161:AE161" si="1518">IF(X41="NA",0,IF(X41="RAISED",0,IF(AND(X41&gt;0.31,X41&lt;=0.4),1,0)))</f>
        <v>0</v>
      </c>
      <c r="Y161" s="9">
        <f t="shared" si="1518"/>
        <v>0</v>
      </c>
      <c r="Z161" s="9">
        <f t="shared" si="1518"/>
        <v>0</v>
      </c>
      <c r="AA161" s="9">
        <f t="shared" si="1518"/>
        <v>0</v>
      </c>
      <c r="AB161" s="9">
        <f t="shared" si="1518"/>
        <v>0</v>
      </c>
      <c r="AC161" s="9">
        <f t="shared" si="1518"/>
        <v>0</v>
      </c>
      <c r="AD161" s="9">
        <f t="shared" si="1518"/>
        <v>0</v>
      </c>
      <c r="AE161" s="9">
        <f t="shared" si="1518"/>
        <v>0</v>
      </c>
      <c r="AF161" s="9">
        <f t="shared" ref="AF161" si="1519">IF(AF41="NA",0,IF(AF41="RAISED",0,IF(AND(AF41&gt;0.31,AF41&lt;=0.4),1,0)))</f>
        <v>0</v>
      </c>
      <c r="AG161" s="42" t="s">
        <v>31</v>
      </c>
      <c r="AH161" s="9">
        <f>IF(AH41="NA",0,IF(AH41="RAISED",0,IF(AND(AH41&gt;0.31,AH41&lt;=0.4),1,0)))</f>
        <v>0</v>
      </c>
      <c r="AI161" s="9">
        <f t="shared" ref="AI161:AP161" si="1520">IF(AI41="NA",0,IF(AI41="RAISED",0,IF(AND(AI41&gt;0.31,AI41&lt;=0.4),1,0)))</f>
        <v>0</v>
      </c>
      <c r="AJ161" s="9">
        <f t="shared" si="1520"/>
        <v>0</v>
      </c>
      <c r="AK161" s="9">
        <f t="shared" si="1520"/>
        <v>0</v>
      </c>
      <c r="AL161" s="9">
        <f t="shared" si="1520"/>
        <v>0</v>
      </c>
      <c r="AM161" s="9">
        <f t="shared" si="1520"/>
        <v>0</v>
      </c>
      <c r="AN161" s="9">
        <f t="shared" si="1520"/>
        <v>0</v>
      </c>
      <c r="AO161" s="9">
        <f t="shared" si="1520"/>
        <v>0</v>
      </c>
      <c r="AP161" s="9">
        <f t="shared" si="1520"/>
        <v>0</v>
      </c>
      <c r="AQ161" s="9">
        <f t="shared" ref="AQ161" si="1521">IF(AQ41="NA",0,IF(AQ41="RAISED",0,IF(AND(AQ41&gt;0.31,AQ41&lt;=0.4),1,0)))</f>
        <v>0</v>
      </c>
      <c r="AR161" s="42" t="s">
        <v>31</v>
      </c>
      <c r="AS161" s="9">
        <f>IF(AS41="NA",0,IF(AS41="RAISED",0,IF(AND(AS41&gt;0.31,AS41&lt;=0.4),1,0)))</f>
        <v>0</v>
      </c>
      <c r="AT161" s="9">
        <f t="shared" ref="AT161:BA161" si="1522">IF(AT41="NA",0,IF(AT41="RAISED",0,IF(AND(AT41&gt;0.31,AT41&lt;=0.4),1,0)))</f>
        <v>0</v>
      </c>
      <c r="AU161" s="9">
        <f t="shared" si="1522"/>
        <v>0</v>
      </c>
      <c r="AV161" s="9">
        <f t="shared" si="1522"/>
        <v>0</v>
      </c>
      <c r="AW161" s="9">
        <f t="shared" si="1522"/>
        <v>0</v>
      </c>
      <c r="AX161" s="9">
        <f t="shared" si="1522"/>
        <v>0</v>
      </c>
      <c r="AY161" s="9">
        <f t="shared" si="1522"/>
        <v>0</v>
      </c>
      <c r="AZ161" s="9">
        <f t="shared" si="1522"/>
        <v>0</v>
      </c>
      <c r="BA161" s="9">
        <f t="shared" si="1522"/>
        <v>0</v>
      </c>
      <c r="BB161" s="9">
        <f t="shared" ref="BB161" si="1523">IF(BB41="NA",0,IF(BB41="RAISED",0,IF(AND(BB41&gt;0.31,BB41&lt;=0.4),1,0)))</f>
        <v>0</v>
      </c>
      <c r="BC161" s="42" t="s">
        <v>31</v>
      </c>
      <c r="BD161" s="9">
        <f>IF(BD41="NA",0,IF(BD41="RAISED",0,IF(AND(BD41&gt;0.31,BD41&lt;=0.4),1,0)))</f>
        <v>0</v>
      </c>
      <c r="BE161" s="9">
        <f t="shared" ref="BE161:BL161" si="1524">IF(BE41="NA",0,IF(BE41="RAISED",0,IF(AND(BE41&gt;0.31,BE41&lt;=0.4),1,0)))</f>
        <v>0</v>
      </c>
      <c r="BF161" s="9">
        <f t="shared" si="1524"/>
        <v>0</v>
      </c>
      <c r="BG161" s="9">
        <f t="shared" si="1524"/>
        <v>0</v>
      </c>
      <c r="BH161" s="9">
        <f t="shared" si="1524"/>
        <v>0</v>
      </c>
      <c r="BI161" s="9">
        <f t="shared" si="1524"/>
        <v>0</v>
      </c>
      <c r="BJ161" s="9">
        <f t="shared" si="1524"/>
        <v>0</v>
      </c>
      <c r="BK161" s="9">
        <f t="shared" si="1524"/>
        <v>0</v>
      </c>
      <c r="BL161" s="9">
        <f t="shared" si="1524"/>
        <v>0</v>
      </c>
      <c r="BM161" s="9">
        <f t="shared" ref="BM161" si="1525">IF(BM41="NA",0,IF(BM41="RAISED",0,IF(AND(BM41&gt;0.31,BM41&lt;=0.4),1,0)))</f>
        <v>0</v>
      </c>
      <c r="BN161" s="42" t="s">
        <v>31</v>
      </c>
      <c r="BO161" s="9">
        <f>IF(BM41="NA",0,IF(BM41="RAISED",0,IF(AND(BM41&gt;0.31,BM41&lt;=0.4),1,0)))</f>
        <v>0</v>
      </c>
      <c r="BP161" s="9">
        <f t="shared" ref="BP161:BW161" si="1526">IF(BP41="NA",0,IF(BP41="RAISED",0,IF(AND(BP41&gt;0.31,BP41&lt;=0.4),1,0)))</f>
        <v>0</v>
      </c>
      <c r="BQ161" s="9">
        <f t="shared" si="1526"/>
        <v>0</v>
      </c>
      <c r="BR161" s="9">
        <f t="shared" si="1526"/>
        <v>0</v>
      </c>
      <c r="BS161" s="9">
        <f t="shared" si="1526"/>
        <v>0</v>
      </c>
      <c r="BT161" s="9">
        <f t="shared" si="1526"/>
        <v>0</v>
      </c>
      <c r="BU161" s="9">
        <f t="shared" si="1526"/>
        <v>0</v>
      </c>
      <c r="BV161" s="9">
        <f t="shared" si="1526"/>
        <v>0</v>
      </c>
      <c r="BW161" s="9">
        <f t="shared" si="1526"/>
        <v>0</v>
      </c>
      <c r="BX161" s="9">
        <f t="shared" ref="BX161" si="1527">IF(BX41="NA",0,IF(BX41="RAISED",0,IF(AND(BX41&gt;0.31,BX41&lt;=0.4),1,0)))</f>
        <v>0</v>
      </c>
      <c r="BY161" s="42" t="s">
        <v>31</v>
      </c>
      <c r="BZ161" s="9">
        <f>IF(BX41="NA",0,IF(BX41="RAISED",0,IF(AND(BX41&gt;0.31,BX41&lt;=0.4),1,0)))</f>
        <v>0</v>
      </c>
      <c r="CA161" s="9">
        <f t="shared" ref="CA161:CG161" si="1528">IF(CA41="NA",0,IF(CA41="RAISED",0,IF(AND(CA41&gt;0.31,CA41&lt;=0.4),1,0)))</f>
        <v>0</v>
      </c>
      <c r="CB161" s="9">
        <f t="shared" si="1528"/>
        <v>0</v>
      </c>
      <c r="CC161" s="9">
        <f t="shared" si="1528"/>
        <v>0</v>
      </c>
      <c r="CD161" s="9">
        <f t="shared" si="1528"/>
        <v>0</v>
      </c>
      <c r="CE161" s="9">
        <f t="shared" si="1528"/>
        <v>0</v>
      </c>
      <c r="CF161" s="9">
        <f t="shared" si="1528"/>
        <v>0</v>
      </c>
      <c r="CG161" s="9">
        <f t="shared" si="1528"/>
        <v>0</v>
      </c>
      <c r="CH161" s="9">
        <f t="shared" ref="CH161:CI161" si="1529">IF(CH41="NA",0,IF(CH41="RAISED",0,IF(AND(CH41&gt;0.31,CH41&lt;=0.4),1,0)))</f>
        <v>0</v>
      </c>
      <c r="CI161" s="9">
        <f t="shared" si="1529"/>
        <v>0</v>
      </c>
      <c r="CJ161" s="42" t="s">
        <v>31</v>
      </c>
      <c r="CK161" s="9">
        <f>IF(CH41="NA",0,IF(CH41="RAISED",0,IF(AND(CH41&gt;0.31,CH41&lt;=0.4),1,0)))</f>
        <v>0</v>
      </c>
      <c r="CL161" s="9">
        <f>IF(CI41="NA",0,IF(CI41="RAISED",0,IF(AND(CI41&gt;0.31,CI41&lt;=0.4),1,0)))</f>
        <v>0</v>
      </c>
      <c r="CM161" s="9">
        <f t="shared" ref="CM161:CR161" si="1530">IF(CM41="NA",0,IF(CM41="RAISED",0,IF(AND(CM41&gt;0.31,CM41&lt;=0.4),1,0)))</f>
        <v>0</v>
      </c>
      <c r="CN161" s="9">
        <f t="shared" si="1530"/>
        <v>0</v>
      </c>
      <c r="CO161" s="9">
        <f t="shared" si="1530"/>
        <v>0</v>
      </c>
      <c r="CP161" s="9">
        <f t="shared" si="1530"/>
        <v>0</v>
      </c>
      <c r="CQ161" s="9">
        <f t="shared" si="1530"/>
        <v>0</v>
      </c>
      <c r="CR161" s="9">
        <f t="shared" si="1530"/>
        <v>0</v>
      </c>
      <c r="CS161" s="9">
        <f t="shared" ref="CS161:CT161" si="1531">IF(CS41="NA",0,IF(CS41="RAISED",0,IF(AND(CS41&gt;0.31,CS41&lt;=0.4),1,0)))</f>
        <v>0</v>
      </c>
      <c r="CT161" s="9">
        <f t="shared" si="1531"/>
        <v>0</v>
      </c>
      <c r="CU161" s="42" t="s">
        <v>31</v>
      </c>
      <c r="CV161" s="9">
        <f>IF(CS41="NA",0,IF(CS41="RAISED",0,IF(AND(CS41&gt;0.31,CS41&lt;=0.4),1,0)))</f>
        <v>0</v>
      </c>
      <c r="CW161" s="9">
        <f>IF(CT41="NA",0,IF(CT41="RAISED",0,IF(AND(CT41&gt;0.31,CT41&lt;=0.4),1,0)))</f>
        <v>0</v>
      </c>
      <c r="CX161" s="9">
        <f t="shared" ref="CX161:DC161" si="1532">IF(CX41="NA",0,IF(CX41="RAISED",0,IF(AND(CX41&gt;0.31,CX41&lt;=0.4),1,0)))</f>
        <v>0</v>
      </c>
      <c r="CY161" s="9">
        <f t="shared" si="1532"/>
        <v>0</v>
      </c>
      <c r="CZ161" s="9">
        <f t="shared" si="1532"/>
        <v>0</v>
      </c>
      <c r="DA161" s="9">
        <f t="shared" si="1532"/>
        <v>0</v>
      </c>
      <c r="DB161" s="9">
        <f t="shared" si="1532"/>
        <v>0</v>
      </c>
      <c r="DC161" s="9">
        <f t="shared" si="1532"/>
        <v>0</v>
      </c>
      <c r="DD161" s="9">
        <f t="shared" ref="DD161:DE161" si="1533">IF(DD41="NA",0,IF(DD41="RAISED",0,IF(AND(DD41&gt;0.31,DD41&lt;=0.4),1,0)))</f>
        <v>0</v>
      </c>
      <c r="DE161" s="9">
        <f t="shared" si="1533"/>
        <v>0</v>
      </c>
      <c r="DF161" s="42" t="s">
        <v>31</v>
      </c>
      <c r="DG161" s="9">
        <f>IF(DD41="NA",0,IF(DD41="RAISED",0,IF(AND(DD41&gt;0.31,DD41&lt;=0.4),1,0)))</f>
        <v>0</v>
      </c>
      <c r="DH161" s="9">
        <f>IF(DH41="NA",0,IF(DH41="RAISED",0,IF(AND(DH41&gt;0.31,DH41&lt;=0.4),1,0)))</f>
        <v>0</v>
      </c>
      <c r="DI161" s="9">
        <f>IF(DI41="NA",0,IF(DI41="RAISED",0,IF(AND(DI41&gt;0.31,DI41&lt;=0.4),1,0)))</f>
        <v>0</v>
      </c>
      <c r="DJ161" s="9">
        <f t="shared" ref="DJ161:DP161" si="1534">IF(DJ41="NA",0,IF(DJ41="RAISED",0,IF(AND(DJ41&gt;0.31,DJ41&lt;=0.4),1,0)))</f>
        <v>0</v>
      </c>
      <c r="DK161" s="9">
        <f t="shared" si="1534"/>
        <v>0</v>
      </c>
      <c r="DL161" s="9">
        <f t="shared" si="1534"/>
        <v>0</v>
      </c>
      <c r="DM161" s="9">
        <f t="shared" si="1534"/>
        <v>0</v>
      </c>
      <c r="DN161" s="9">
        <f t="shared" si="1534"/>
        <v>0</v>
      </c>
      <c r="DO161" s="9">
        <f t="shared" si="1534"/>
        <v>0</v>
      </c>
      <c r="DP161" s="9">
        <f t="shared" si="1534"/>
        <v>0</v>
      </c>
      <c r="DQ161" s="42" t="s">
        <v>31</v>
      </c>
      <c r="DR161" s="9">
        <f>IF(DR41="NA",0,IF(DR41="RAISED",0,IF(AND(DR41&gt;0.31,DR41&lt;=0.4),1,0)))</f>
        <v>0</v>
      </c>
      <c r="DS161" s="9">
        <f t="shared" ref="DS161:EA161" si="1535">IF(DS41="NA",0,IF(DS41="RAISED",0,IF(AND(DS41&gt;0.31,DS41&lt;=0.4),1,0)))</f>
        <v>0</v>
      </c>
      <c r="DT161" s="9">
        <f t="shared" si="1535"/>
        <v>0</v>
      </c>
      <c r="DU161" s="9">
        <f t="shared" si="1535"/>
        <v>0</v>
      </c>
      <c r="DV161" s="9">
        <f t="shared" si="1535"/>
        <v>0</v>
      </c>
      <c r="DW161" s="9">
        <f t="shared" si="1535"/>
        <v>0</v>
      </c>
      <c r="DX161" s="9">
        <f t="shared" si="1535"/>
        <v>0</v>
      </c>
      <c r="DY161" s="9">
        <f t="shared" si="1535"/>
        <v>0</v>
      </c>
      <c r="DZ161" s="9">
        <f t="shared" si="1535"/>
        <v>0</v>
      </c>
      <c r="EA161" s="9">
        <f t="shared" si="1535"/>
        <v>0</v>
      </c>
      <c r="EB161" s="42" t="s">
        <v>31</v>
      </c>
      <c r="EC161" s="119">
        <f>IF(EC41="NA",0,IF(EC41="RAISED",0,IF(AND(EC41&gt;0.31,EC41&lt;=0.4),1,0)))</f>
        <v>0</v>
      </c>
      <c r="ED161" s="119">
        <f>IF(ED41="NA",0,IF(ED41="RAISED",0,IF(AND(ED41&gt;0.31,ED41&lt;=0.4),1,0)))</f>
        <v>0</v>
      </c>
      <c r="EE161" s="119">
        <f t="shared" ref="EE161:EK161" si="1536">IF(EE41="NA",0,IF(EE41="RAISED",0,IF(AND(EE41&gt;0.31,EE41&lt;=0.4),1,0)))</f>
        <v>0</v>
      </c>
      <c r="EF161" s="119">
        <f t="shared" si="1536"/>
        <v>0</v>
      </c>
      <c r="EG161" s="119">
        <f t="shared" si="1536"/>
        <v>0</v>
      </c>
      <c r="EH161" s="119">
        <f t="shared" si="1536"/>
        <v>0</v>
      </c>
      <c r="EI161" s="119">
        <f t="shared" si="1536"/>
        <v>0</v>
      </c>
      <c r="EJ161" s="119">
        <f t="shared" si="1536"/>
        <v>0</v>
      </c>
      <c r="EK161" s="119">
        <f t="shared" si="1536"/>
        <v>0</v>
      </c>
      <c r="EL161" s="119">
        <f>IF(EL41="NA",0,IF(EL41="RAISED",0,IF(AND(EL41&gt;0.31,EL41&lt;=0.4),1,0)))</f>
        <v>0</v>
      </c>
      <c r="EM161" s="42" t="s">
        <v>31</v>
      </c>
      <c r="EN161" s="119">
        <f>IF(EN41="NA",0,IF(EN41="RAISED",0,IF(AND(EN41&gt;0.31,EN41&lt;=0.4),1,0)))</f>
        <v>0</v>
      </c>
      <c r="EO161" s="119">
        <f>IF(EO41="NA",0,IF(EO41="RAISED",0,IF(AND(EO41&gt;0.31,EO41&lt;=0.4),1,0)))</f>
        <v>0</v>
      </c>
      <c r="EP161" s="119">
        <f>IF(EP41="NA",0,IF(EP41="RAISED",0,IF(AND(EP41&gt;0.31,EP41&lt;=0.4),1,0)))</f>
        <v>0</v>
      </c>
      <c r="EQ161" s="119">
        <f t="shared" ref="EQ161:EW161" si="1537">IF(EQ41="NA",0,IF(EQ41="RAISED",0,IF(AND(EQ41&gt;0.31,EQ41&lt;=0.4),1,0)))</f>
        <v>0</v>
      </c>
      <c r="ER161" s="119">
        <f t="shared" si="1537"/>
        <v>0</v>
      </c>
      <c r="ES161" s="119">
        <f t="shared" si="1537"/>
        <v>0</v>
      </c>
      <c r="ET161" s="119">
        <f t="shared" si="1537"/>
        <v>0</v>
      </c>
      <c r="EU161" s="119">
        <f t="shared" si="1537"/>
        <v>0</v>
      </c>
      <c r="EV161" s="119">
        <f t="shared" si="1537"/>
        <v>0</v>
      </c>
      <c r="EW161" s="119">
        <f t="shared" si="1537"/>
        <v>0</v>
      </c>
      <c r="EX161" s="42" t="s">
        <v>31</v>
      </c>
      <c r="EY161" s="119">
        <f t="shared" ref="EY161:EZ161" si="1538">IF(EY41="NA",0,IF(EY41="RAISED",0,IF(AND(EY41&gt;0.31,EY41&lt;=0.4),1,0)))</f>
        <v>0</v>
      </c>
      <c r="EZ161" s="119">
        <f t="shared" si="1538"/>
        <v>0</v>
      </c>
      <c r="FA161" s="38"/>
      <c r="FB161" s="10"/>
      <c r="FC161" s="10"/>
      <c r="FD161" s="10"/>
      <c r="FE161" s="10"/>
      <c r="FF161" s="10"/>
      <c r="FG161" s="10"/>
      <c r="FH161" s="10"/>
      <c r="FI161" s="50"/>
      <c r="FJ161" s="10"/>
      <c r="FK161" s="10"/>
      <c r="FL161" s="10"/>
      <c r="FT161" s="50"/>
      <c r="FU161" s="10"/>
      <c r="FV161" s="11"/>
      <c r="FW161" s="11"/>
    </row>
    <row r="162" spans="1:179" x14ac:dyDescent="0.2">
      <c r="A162" s="40" t="s">
        <v>48</v>
      </c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40" t="s">
        <v>48</v>
      </c>
      <c r="M162" s="38"/>
      <c r="N162" s="38"/>
      <c r="O162" s="38"/>
      <c r="P162" s="38"/>
      <c r="Q162" s="38"/>
      <c r="R162" s="38"/>
      <c r="S162" s="38"/>
      <c r="T162" s="38"/>
      <c r="U162" s="38"/>
      <c r="V162" s="40" t="s">
        <v>48</v>
      </c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40" t="s">
        <v>48</v>
      </c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40" t="s">
        <v>48</v>
      </c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40" t="s">
        <v>48</v>
      </c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40" t="s">
        <v>48</v>
      </c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40" t="s">
        <v>48</v>
      </c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40" t="s">
        <v>48</v>
      </c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40" t="s">
        <v>48</v>
      </c>
      <c r="CV162" s="38"/>
      <c r="CW162" s="38"/>
      <c r="CX162" s="38"/>
      <c r="CY162" s="38"/>
      <c r="CZ162" s="38"/>
      <c r="DA162" s="38"/>
      <c r="DB162" s="38"/>
      <c r="DC162" s="38"/>
      <c r="DD162" s="38"/>
      <c r="DE162" s="38"/>
      <c r="DF162" s="40" t="s">
        <v>48</v>
      </c>
      <c r="DG162" s="38"/>
      <c r="DH162" s="38"/>
      <c r="DI162" s="38"/>
      <c r="DJ162" s="38"/>
      <c r="DK162" s="38"/>
      <c r="DL162" s="38"/>
      <c r="DM162" s="38"/>
      <c r="DN162" s="38"/>
      <c r="DO162" s="38"/>
      <c r="DP162" s="38"/>
      <c r="DQ162" s="40" t="s">
        <v>48</v>
      </c>
      <c r="DR162" s="38"/>
      <c r="DS162" s="38"/>
      <c r="DT162" s="38"/>
      <c r="DU162" s="38"/>
      <c r="DV162" s="38"/>
      <c r="DW162" s="38"/>
      <c r="DX162" s="38"/>
      <c r="DY162" s="38"/>
      <c r="DZ162" s="38"/>
      <c r="EA162" s="38"/>
      <c r="EB162" s="40" t="s">
        <v>48</v>
      </c>
      <c r="EC162" s="126"/>
      <c r="ED162" s="126"/>
      <c r="EE162" s="126"/>
      <c r="EF162" s="126"/>
      <c r="EG162" s="126"/>
      <c r="EH162" s="126"/>
      <c r="EI162" s="126"/>
      <c r="EJ162" s="126"/>
      <c r="EK162" s="126"/>
      <c r="EL162" s="126"/>
      <c r="EM162" s="40" t="s">
        <v>48</v>
      </c>
      <c r="EN162" s="126"/>
      <c r="EO162" s="126"/>
      <c r="EP162" s="126"/>
      <c r="EQ162" s="126"/>
      <c r="ER162" s="126"/>
      <c r="ES162" s="126"/>
      <c r="ET162" s="126"/>
      <c r="EU162" s="126"/>
      <c r="EV162" s="126"/>
      <c r="EW162" s="126"/>
      <c r="EX162" s="40" t="s">
        <v>48</v>
      </c>
      <c r="EY162" s="126"/>
      <c r="EZ162" s="126"/>
      <c r="FA162" s="38"/>
      <c r="FB162" s="11"/>
      <c r="FC162" s="11"/>
      <c r="FD162" s="11"/>
      <c r="FE162" s="11"/>
      <c r="FF162" s="11"/>
      <c r="FG162" s="11"/>
      <c r="FH162" s="11"/>
      <c r="FI162" s="11"/>
      <c r="FJ162" s="11"/>
      <c r="FK162" s="11"/>
      <c r="FL162" s="11"/>
      <c r="FT162" s="11"/>
      <c r="FU162" s="11"/>
      <c r="FV162" s="11"/>
      <c r="FW162" s="11"/>
    </row>
    <row r="163" spans="1:179" x14ac:dyDescent="0.2">
      <c r="A163" s="42" t="s">
        <v>29</v>
      </c>
      <c r="B163" s="9">
        <f>IF(B39="NA",0,IF(AND(B39&gt;0.6,B39&lt;=0.7),1,0))</f>
        <v>0</v>
      </c>
      <c r="C163" s="9">
        <f t="shared" ref="C163:K163" si="1539">IF(C39="NA",0,IF(AND(C39&gt;0.6,C39&lt;=0.7),1,0))</f>
        <v>0</v>
      </c>
      <c r="D163" s="9">
        <f t="shared" si="1539"/>
        <v>0</v>
      </c>
      <c r="E163" s="9">
        <f t="shared" si="1539"/>
        <v>0</v>
      </c>
      <c r="F163" s="9">
        <f t="shared" si="1539"/>
        <v>0</v>
      </c>
      <c r="G163" s="9">
        <f t="shared" si="1539"/>
        <v>0</v>
      </c>
      <c r="H163" s="9">
        <f t="shared" si="1539"/>
        <v>0</v>
      </c>
      <c r="I163" s="9">
        <f t="shared" si="1539"/>
        <v>0</v>
      </c>
      <c r="J163" s="9">
        <f t="shared" si="1539"/>
        <v>0</v>
      </c>
      <c r="K163" s="9">
        <f t="shared" si="1539"/>
        <v>0</v>
      </c>
      <c r="L163" s="42" t="s">
        <v>29</v>
      </c>
      <c r="M163" s="9">
        <f>IF(M39="NA",0,IF(AND(M39&gt;0.6,M39&lt;=0.7),1,0))</f>
        <v>0</v>
      </c>
      <c r="N163" s="9">
        <f t="shared" ref="N163:U163" si="1540">IF(N39="NA",0,IF(AND(N39&gt;0.6,N39&lt;=0.7),1,0))</f>
        <v>0</v>
      </c>
      <c r="O163" s="9">
        <f t="shared" si="1540"/>
        <v>0</v>
      </c>
      <c r="P163" s="9">
        <f t="shared" si="1540"/>
        <v>0</v>
      </c>
      <c r="Q163" s="9">
        <f t="shared" si="1540"/>
        <v>0</v>
      </c>
      <c r="R163" s="9">
        <f t="shared" si="1540"/>
        <v>0</v>
      </c>
      <c r="S163" s="9">
        <f t="shared" si="1540"/>
        <v>0</v>
      </c>
      <c r="T163" s="9">
        <f t="shared" si="1540"/>
        <v>0</v>
      </c>
      <c r="U163" s="9">
        <f t="shared" si="1540"/>
        <v>0</v>
      </c>
      <c r="V163" s="42" t="s">
        <v>29</v>
      </c>
      <c r="W163" s="9">
        <f>IF(W39="NA",0,IF(AND(W39&gt;0.6,W39&lt;=0.7),1,0))</f>
        <v>0</v>
      </c>
      <c r="X163" s="9">
        <f t="shared" ref="X163:AE163" si="1541">IF(X39="NA",0,IF(AND(X39&gt;0.6,X39&lt;=0.7),1,0))</f>
        <v>0</v>
      </c>
      <c r="Y163" s="9">
        <f t="shared" si="1541"/>
        <v>0</v>
      </c>
      <c r="Z163" s="9">
        <f t="shared" si="1541"/>
        <v>0</v>
      </c>
      <c r="AA163" s="9">
        <f t="shared" si="1541"/>
        <v>0</v>
      </c>
      <c r="AB163" s="9">
        <f t="shared" si="1541"/>
        <v>0</v>
      </c>
      <c r="AC163" s="9">
        <f t="shared" si="1541"/>
        <v>0</v>
      </c>
      <c r="AD163" s="9">
        <f t="shared" si="1541"/>
        <v>0</v>
      </c>
      <c r="AE163" s="9">
        <f t="shared" si="1541"/>
        <v>0</v>
      </c>
      <c r="AF163" s="9">
        <f t="shared" ref="AF163" si="1542">IF(AF39="NA",0,IF(AND(AF39&gt;0.6,AF39&lt;=0.7),1,0))</f>
        <v>0</v>
      </c>
      <c r="AG163" s="42" t="s">
        <v>29</v>
      </c>
      <c r="AH163" s="9">
        <f>IF(AH39="NA",0,IF(AND(AH39&gt;0.6,AH39&lt;=0.7),1,0))</f>
        <v>0</v>
      </c>
      <c r="AI163" s="9">
        <f t="shared" ref="AI163:AP163" si="1543">IF(AI39="NA",0,IF(AND(AI39&gt;0.6,AI39&lt;=0.7),1,0))</f>
        <v>0</v>
      </c>
      <c r="AJ163" s="9">
        <f t="shared" si="1543"/>
        <v>0</v>
      </c>
      <c r="AK163" s="9">
        <f t="shared" si="1543"/>
        <v>0</v>
      </c>
      <c r="AL163" s="9">
        <f t="shared" si="1543"/>
        <v>0</v>
      </c>
      <c r="AM163" s="9">
        <f t="shared" si="1543"/>
        <v>0</v>
      </c>
      <c r="AN163" s="9">
        <f t="shared" si="1543"/>
        <v>0</v>
      </c>
      <c r="AO163" s="9">
        <f t="shared" si="1543"/>
        <v>0</v>
      </c>
      <c r="AP163" s="9">
        <f t="shared" si="1543"/>
        <v>0</v>
      </c>
      <c r="AQ163" s="9">
        <f t="shared" ref="AQ163" si="1544">IF(AQ39="NA",0,IF(AND(AQ39&gt;0.6,AQ39&lt;=0.7),1,0))</f>
        <v>0</v>
      </c>
      <c r="AR163" s="42" t="s">
        <v>29</v>
      </c>
      <c r="AS163" s="9">
        <f>IF(AS39="NA",0,IF(AND(AS39&gt;0.6,AS39&lt;=0.7),1,0))</f>
        <v>0</v>
      </c>
      <c r="AT163" s="9">
        <f t="shared" ref="AT163:BA163" si="1545">IF(AT39="NA",0,IF(AND(AT39&gt;0.6,AT39&lt;=0.7),1,0))</f>
        <v>0</v>
      </c>
      <c r="AU163" s="9">
        <f t="shared" si="1545"/>
        <v>0</v>
      </c>
      <c r="AV163" s="9">
        <f t="shared" si="1545"/>
        <v>0</v>
      </c>
      <c r="AW163" s="9">
        <f t="shared" si="1545"/>
        <v>0</v>
      </c>
      <c r="AX163" s="9">
        <f t="shared" si="1545"/>
        <v>0</v>
      </c>
      <c r="AY163" s="9">
        <f t="shared" si="1545"/>
        <v>0</v>
      </c>
      <c r="AZ163" s="9">
        <f t="shared" si="1545"/>
        <v>0</v>
      </c>
      <c r="BA163" s="9">
        <f t="shared" si="1545"/>
        <v>0</v>
      </c>
      <c r="BB163" s="9">
        <f t="shared" ref="BB163" si="1546">IF(BB39="NA",0,IF(AND(BB39&gt;0.6,BB39&lt;=0.7),1,0))</f>
        <v>0</v>
      </c>
      <c r="BC163" s="42" t="s">
        <v>29</v>
      </c>
      <c r="BD163" s="9">
        <f>IF(BD39="NA",0,IF(AND(BD39&gt;0.6,BD39&lt;=0.7),1,0))</f>
        <v>0</v>
      </c>
      <c r="BE163" s="9">
        <f t="shared" ref="BE163:BL163" si="1547">IF(BE39="NA",0,IF(AND(BE39&gt;0.6,BE39&lt;=0.7),1,0))</f>
        <v>0</v>
      </c>
      <c r="BF163" s="9">
        <f t="shared" si="1547"/>
        <v>0</v>
      </c>
      <c r="BG163" s="9">
        <f t="shared" si="1547"/>
        <v>0</v>
      </c>
      <c r="BH163" s="9">
        <f t="shared" si="1547"/>
        <v>0</v>
      </c>
      <c r="BI163" s="9">
        <f t="shared" si="1547"/>
        <v>0</v>
      </c>
      <c r="BJ163" s="9">
        <f t="shared" si="1547"/>
        <v>0</v>
      </c>
      <c r="BK163" s="9">
        <f t="shared" si="1547"/>
        <v>0</v>
      </c>
      <c r="BL163" s="9">
        <f t="shared" si="1547"/>
        <v>0</v>
      </c>
      <c r="BM163" s="9">
        <f t="shared" ref="BM163" si="1548">IF(BM39="NA",0,IF(AND(BM39&gt;0.6,BM39&lt;=0.7),1,0))</f>
        <v>0</v>
      </c>
      <c r="BN163" s="42" t="s">
        <v>29</v>
      </c>
      <c r="BO163" s="9">
        <f>IF(BM39="NA",0,IF(AND(BM39&gt;0.6,BM39&lt;=0.7),1,0))</f>
        <v>0</v>
      </c>
      <c r="BP163" s="9">
        <f t="shared" ref="BP163:BW163" si="1549">IF(BP39="NA",0,IF(AND(BP39&gt;0.6,BP39&lt;=0.7),1,0))</f>
        <v>0</v>
      </c>
      <c r="BQ163" s="9">
        <f t="shared" si="1549"/>
        <v>0</v>
      </c>
      <c r="BR163" s="9">
        <f t="shared" si="1549"/>
        <v>0</v>
      </c>
      <c r="BS163" s="9">
        <f t="shared" si="1549"/>
        <v>0</v>
      </c>
      <c r="BT163" s="9">
        <f t="shared" si="1549"/>
        <v>0</v>
      </c>
      <c r="BU163" s="9">
        <f t="shared" si="1549"/>
        <v>0</v>
      </c>
      <c r="BV163" s="9">
        <f t="shared" si="1549"/>
        <v>0</v>
      </c>
      <c r="BW163" s="9">
        <f t="shared" si="1549"/>
        <v>0</v>
      </c>
      <c r="BX163" s="9">
        <f t="shared" ref="BX163" si="1550">IF(BX39="NA",0,IF(AND(BX39&gt;0.6,BX39&lt;=0.7),1,0))</f>
        <v>0</v>
      </c>
      <c r="BY163" s="42" t="s">
        <v>29</v>
      </c>
      <c r="BZ163" s="9">
        <f>IF(BX39="NA",0,IF(AND(BX39&gt;0.6,BX39&lt;=0.7),1,0))</f>
        <v>0</v>
      </c>
      <c r="CA163" s="9">
        <f t="shared" ref="CA163:CG163" si="1551">IF(CA39="NA",0,IF(AND(CA39&gt;0.6,CA39&lt;=0.7),1,0))</f>
        <v>0</v>
      </c>
      <c r="CB163" s="9">
        <f t="shared" si="1551"/>
        <v>0</v>
      </c>
      <c r="CC163" s="9">
        <f t="shared" si="1551"/>
        <v>0</v>
      </c>
      <c r="CD163" s="9">
        <f t="shared" si="1551"/>
        <v>0</v>
      </c>
      <c r="CE163" s="9">
        <f t="shared" si="1551"/>
        <v>0</v>
      </c>
      <c r="CF163" s="9">
        <f t="shared" si="1551"/>
        <v>0</v>
      </c>
      <c r="CG163" s="9">
        <f t="shared" si="1551"/>
        <v>0</v>
      </c>
      <c r="CH163" s="9">
        <f t="shared" ref="CH163:CI163" si="1552">IF(CH39="NA",0,IF(AND(CH39&gt;0.6,CH39&lt;=0.7),1,0))</f>
        <v>0</v>
      </c>
      <c r="CI163" s="9">
        <f t="shared" si="1552"/>
        <v>0</v>
      </c>
      <c r="CJ163" s="42" t="s">
        <v>29</v>
      </c>
      <c r="CK163" s="9">
        <f>IF(CH39="NA",0,IF(AND(CH39&gt;0.6,CH39&lt;=0.7),1,0))</f>
        <v>0</v>
      </c>
      <c r="CL163" s="9">
        <f>IF(CI39="NA",0,IF(AND(CI39&gt;0.6,CI39&lt;=0.7),1,0))</f>
        <v>0</v>
      </c>
      <c r="CM163" s="9">
        <f t="shared" ref="CM163:CR163" si="1553">IF(CM39="NA",0,IF(AND(CM39&gt;0.6,CM39&lt;=0.7),1,0))</f>
        <v>0</v>
      </c>
      <c r="CN163" s="9">
        <f t="shared" si="1553"/>
        <v>0</v>
      </c>
      <c r="CO163" s="9">
        <f t="shared" si="1553"/>
        <v>0</v>
      </c>
      <c r="CP163" s="9">
        <f t="shared" si="1553"/>
        <v>0</v>
      </c>
      <c r="CQ163" s="9">
        <f t="shared" si="1553"/>
        <v>0</v>
      </c>
      <c r="CR163" s="9">
        <f t="shared" si="1553"/>
        <v>0</v>
      </c>
      <c r="CS163" s="9">
        <f t="shared" ref="CS163:CT163" si="1554">IF(CS39="NA",0,IF(AND(CS39&gt;0.6,CS39&lt;=0.7),1,0))</f>
        <v>0</v>
      </c>
      <c r="CT163" s="9">
        <f t="shared" si="1554"/>
        <v>0</v>
      </c>
      <c r="CU163" s="42" t="s">
        <v>29</v>
      </c>
      <c r="CV163" s="9">
        <f>IF(CS39="NA",0,IF(AND(CS39&gt;0.6,CS39&lt;=0.7),1,0))</f>
        <v>0</v>
      </c>
      <c r="CW163" s="9">
        <f>IF(CT39="NA",0,IF(AND(CT39&gt;0.6,CT39&lt;=0.7),1,0))</f>
        <v>0</v>
      </c>
      <c r="CX163" s="9">
        <f t="shared" ref="CX163:DC163" si="1555">IF(CX39="NA",0,IF(AND(CX39&gt;0.6,CX39&lt;=0.7),1,0))</f>
        <v>0</v>
      </c>
      <c r="CY163" s="9">
        <f t="shared" si="1555"/>
        <v>0</v>
      </c>
      <c r="CZ163" s="9">
        <f t="shared" si="1555"/>
        <v>0</v>
      </c>
      <c r="DA163" s="9">
        <f t="shared" si="1555"/>
        <v>0</v>
      </c>
      <c r="DB163" s="9">
        <f t="shared" si="1555"/>
        <v>0</v>
      </c>
      <c r="DC163" s="9">
        <f t="shared" si="1555"/>
        <v>0</v>
      </c>
      <c r="DD163" s="9">
        <f t="shared" ref="DD163:DE163" si="1556">IF(DD39="NA",0,IF(AND(DD39&gt;0.6,DD39&lt;=0.7),1,0))</f>
        <v>0</v>
      </c>
      <c r="DE163" s="9">
        <f t="shared" si="1556"/>
        <v>0</v>
      </c>
      <c r="DF163" s="42" t="s">
        <v>29</v>
      </c>
      <c r="DG163" s="9">
        <f>IF(DD39="NA",0,IF(AND(DD39&gt;0.6,DD39&lt;=0.7),1,0))</f>
        <v>0</v>
      </c>
      <c r="DH163" s="9">
        <f>IF(DH39="NA",0,IF(AND(DH39&gt;0.6,DH39&lt;=0.7),1,0))</f>
        <v>0</v>
      </c>
      <c r="DI163" s="9">
        <f>IF(DI39="NA",0,IF(AND(DI39&gt;0.6,DI39&lt;=0.7),1,0))</f>
        <v>0</v>
      </c>
      <c r="DJ163" s="9">
        <f t="shared" ref="DJ163:DP163" si="1557">IF(DJ39="NA",0,IF(AND(DJ39&gt;0.6,DJ39&lt;=0.7),1,0))</f>
        <v>0</v>
      </c>
      <c r="DK163" s="9">
        <f t="shared" si="1557"/>
        <v>0</v>
      </c>
      <c r="DL163" s="9">
        <f t="shared" si="1557"/>
        <v>0</v>
      </c>
      <c r="DM163" s="9">
        <f t="shared" si="1557"/>
        <v>0</v>
      </c>
      <c r="DN163" s="9">
        <f t="shared" si="1557"/>
        <v>0</v>
      </c>
      <c r="DO163" s="9">
        <f t="shared" si="1557"/>
        <v>0</v>
      </c>
      <c r="DP163" s="9">
        <f t="shared" si="1557"/>
        <v>0</v>
      </c>
      <c r="DQ163" s="42" t="s">
        <v>29</v>
      </c>
      <c r="DR163" s="9">
        <f>IF(DR39="NA",0,IF(AND(DR39&gt;0.6,DR39&lt;=0.7),1,0))</f>
        <v>0</v>
      </c>
      <c r="DS163" s="9">
        <f t="shared" ref="DS163:EA163" si="1558">IF(DS39="NA",0,IF(AND(DS39&gt;0.6,DS39&lt;=0.7),1,0))</f>
        <v>0</v>
      </c>
      <c r="DT163" s="9">
        <f t="shared" si="1558"/>
        <v>0</v>
      </c>
      <c r="DU163" s="9">
        <f t="shared" si="1558"/>
        <v>0</v>
      </c>
      <c r="DV163" s="9">
        <f t="shared" si="1558"/>
        <v>0</v>
      </c>
      <c r="DW163" s="9">
        <f t="shared" si="1558"/>
        <v>0</v>
      </c>
      <c r="DX163" s="9">
        <f t="shared" si="1558"/>
        <v>0</v>
      </c>
      <c r="DY163" s="9">
        <f t="shared" si="1558"/>
        <v>0</v>
      </c>
      <c r="DZ163" s="9">
        <f t="shared" si="1558"/>
        <v>0</v>
      </c>
      <c r="EA163" s="9">
        <f t="shared" si="1558"/>
        <v>0</v>
      </c>
      <c r="EB163" s="42" t="s">
        <v>29</v>
      </c>
      <c r="EC163" s="119">
        <f>IF(EC39="NA",0,IF(AND(EC39&gt;0.6,EC39&lt;=0.7),1,0))</f>
        <v>0</v>
      </c>
      <c r="ED163" s="119">
        <f>IF(ED39="NA",0,IF(AND(ED39&gt;0.6,ED39&lt;=0.7),1,0))</f>
        <v>0</v>
      </c>
      <c r="EE163" s="119">
        <f t="shared" ref="EE163:EK163" si="1559">IF(EE39="NA",0,IF(AND(EE39&gt;0.6,EE39&lt;=0.7),1,0))</f>
        <v>0</v>
      </c>
      <c r="EF163" s="119">
        <f t="shared" si="1559"/>
        <v>0</v>
      </c>
      <c r="EG163" s="119">
        <f t="shared" si="1559"/>
        <v>0</v>
      </c>
      <c r="EH163" s="119">
        <f t="shared" si="1559"/>
        <v>0</v>
      </c>
      <c r="EI163" s="119">
        <f t="shared" si="1559"/>
        <v>0</v>
      </c>
      <c r="EJ163" s="119">
        <f t="shared" si="1559"/>
        <v>0</v>
      </c>
      <c r="EK163" s="119">
        <f t="shared" si="1559"/>
        <v>0</v>
      </c>
      <c r="EL163" s="119">
        <f>IF(EL39="NA",0,IF(AND(EL39&gt;0.6,EL39&lt;=0.7),1,0))</f>
        <v>0</v>
      </c>
      <c r="EM163" s="42" t="s">
        <v>29</v>
      </c>
      <c r="EN163" s="119">
        <f>IF(EN39="NA",0,IF(AND(EN39&gt;0.6,EN39&lt;=0.7),1,0))</f>
        <v>0</v>
      </c>
      <c r="EO163" s="119">
        <f>IF(EO39="NA",0,IF(AND(EO39&gt;0.6,EO39&lt;=0.7),1,0))</f>
        <v>0</v>
      </c>
      <c r="EP163" s="119">
        <f>IF(EP39="NA",0,IF(AND(EP39&gt;0.6,EP39&lt;=0.7),1,0))</f>
        <v>0</v>
      </c>
      <c r="EQ163" s="119">
        <f t="shared" ref="EQ163:EW163" si="1560">IF(EQ39="NA",0,IF(AND(EQ39&gt;0.6,EQ39&lt;=0.7),1,0))</f>
        <v>0</v>
      </c>
      <c r="ER163" s="119">
        <f t="shared" si="1560"/>
        <v>0</v>
      </c>
      <c r="ES163" s="119">
        <f t="shared" si="1560"/>
        <v>0</v>
      </c>
      <c r="ET163" s="119">
        <f t="shared" si="1560"/>
        <v>0</v>
      </c>
      <c r="EU163" s="119">
        <f t="shared" si="1560"/>
        <v>0</v>
      </c>
      <c r="EV163" s="119">
        <f t="shared" si="1560"/>
        <v>0</v>
      </c>
      <c r="EW163" s="119">
        <f t="shared" si="1560"/>
        <v>0</v>
      </c>
      <c r="EX163" s="42" t="s">
        <v>29</v>
      </c>
      <c r="EY163" s="119">
        <f t="shared" ref="EY163:EZ163" si="1561">IF(EY39="NA",0,IF(AND(EY39&gt;0.6,EY39&lt;=0.7),1,0))</f>
        <v>0</v>
      </c>
      <c r="EZ163" s="119">
        <f t="shared" si="1561"/>
        <v>0</v>
      </c>
      <c r="FA163" s="38"/>
      <c r="FB163" s="10"/>
      <c r="FC163" s="10"/>
      <c r="FD163" s="10"/>
      <c r="FE163" s="10"/>
      <c r="FF163" s="10"/>
      <c r="FG163" s="10"/>
      <c r="FH163" s="10"/>
      <c r="FI163" s="50"/>
      <c r="FJ163" s="10"/>
      <c r="FK163" s="10"/>
      <c r="FL163" s="10"/>
      <c r="FT163" s="50"/>
      <c r="FU163" s="10"/>
      <c r="FV163" s="11"/>
      <c r="FW163" s="11"/>
    </row>
    <row r="164" spans="1:179" x14ac:dyDescent="0.2">
      <c r="A164" s="42" t="s">
        <v>30</v>
      </c>
      <c r="B164" s="9">
        <f>IF(B40="NA",0,IF(AND(B40&gt;1.4,B40&lt;=1.5),1,0))</f>
        <v>0</v>
      </c>
      <c r="C164" s="9">
        <f t="shared" ref="C164:K164" si="1562">IF(C40="NA",0,IF(AND(C40&gt;1.4,C40&lt;=1.5),1,0))</f>
        <v>0</v>
      </c>
      <c r="D164" s="9">
        <f t="shared" si="1562"/>
        <v>0</v>
      </c>
      <c r="E164" s="9">
        <f t="shared" si="1562"/>
        <v>0</v>
      </c>
      <c r="F164" s="9">
        <f t="shared" si="1562"/>
        <v>0</v>
      </c>
      <c r="G164" s="9">
        <f t="shared" si="1562"/>
        <v>0</v>
      </c>
      <c r="H164" s="9">
        <f t="shared" si="1562"/>
        <v>0</v>
      </c>
      <c r="I164" s="9">
        <f t="shared" si="1562"/>
        <v>0</v>
      </c>
      <c r="J164" s="9">
        <f t="shared" si="1562"/>
        <v>0</v>
      </c>
      <c r="K164" s="9">
        <f t="shared" si="1562"/>
        <v>0</v>
      </c>
      <c r="L164" s="42" t="s">
        <v>30</v>
      </c>
      <c r="M164" s="9">
        <f>IF(M40="NA",0,IF(AND(M40&gt;1.4,M40&lt;=1.5),1,0))</f>
        <v>0</v>
      </c>
      <c r="N164" s="9">
        <f t="shared" ref="N164:U164" si="1563">IF(N40="NA",0,IF(AND(N40&gt;1.4,N40&lt;=1.5),1,0))</f>
        <v>0</v>
      </c>
      <c r="O164" s="9">
        <f t="shared" si="1563"/>
        <v>0</v>
      </c>
      <c r="P164" s="9">
        <f t="shared" si="1563"/>
        <v>0</v>
      </c>
      <c r="Q164" s="9">
        <f t="shared" si="1563"/>
        <v>0</v>
      </c>
      <c r="R164" s="9">
        <f t="shared" si="1563"/>
        <v>0</v>
      </c>
      <c r="S164" s="9">
        <f t="shared" si="1563"/>
        <v>0</v>
      </c>
      <c r="T164" s="9">
        <f t="shared" si="1563"/>
        <v>0</v>
      </c>
      <c r="U164" s="9">
        <f t="shared" si="1563"/>
        <v>0</v>
      </c>
      <c r="V164" s="42" t="s">
        <v>30</v>
      </c>
      <c r="W164" s="9">
        <f>IF(W40="NA",0,IF(AND(W40&gt;1.4,W40&lt;=1.5),1,0))</f>
        <v>0</v>
      </c>
      <c r="X164" s="9">
        <f t="shared" ref="X164:AE164" si="1564">IF(X40="NA",0,IF(AND(X40&gt;1.4,X40&lt;=1.5),1,0))</f>
        <v>0</v>
      </c>
      <c r="Y164" s="9">
        <f t="shared" si="1564"/>
        <v>0</v>
      </c>
      <c r="Z164" s="9">
        <f t="shared" si="1564"/>
        <v>0</v>
      </c>
      <c r="AA164" s="9">
        <f t="shared" si="1564"/>
        <v>0</v>
      </c>
      <c r="AB164" s="9">
        <f t="shared" si="1564"/>
        <v>0</v>
      </c>
      <c r="AC164" s="9">
        <f t="shared" si="1564"/>
        <v>0</v>
      </c>
      <c r="AD164" s="9">
        <f t="shared" si="1564"/>
        <v>0</v>
      </c>
      <c r="AE164" s="9">
        <f t="shared" si="1564"/>
        <v>0</v>
      </c>
      <c r="AF164" s="9">
        <f t="shared" ref="AF164" si="1565">IF(AF40="NA",0,IF(AND(AF40&gt;1.4,AF40&lt;=1.5),1,0))</f>
        <v>0</v>
      </c>
      <c r="AG164" s="42" t="s">
        <v>30</v>
      </c>
      <c r="AH164" s="9">
        <f>IF(AH40="NA",0,IF(AND(AH40&gt;1.4,AH40&lt;=1.5),1,0))</f>
        <v>0</v>
      </c>
      <c r="AI164" s="9">
        <f t="shared" ref="AI164:AP164" si="1566">IF(AI40="NA",0,IF(AND(AI40&gt;1.4,AI40&lt;=1.5),1,0))</f>
        <v>0</v>
      </c>
      <c r="AJ164" s="9">
        <f t="shared" si="1566"/>
        <v>0</v>
      </c>
      <c r="AK164" s="9">
        <f t="shared" si="1566"/>
        <v>0</v>
      </c>
      <c r="AL164" s="9">
        <f t="shared" si="1566"/>
        <v>0</v>
      </c>
      <c r="AM164" s="9">
        <f t="shared" si="1566"/>
        <v>0</v>
      </c>
      <c r="AN164" s="9">
        <f t="shared" si="1566"/>
        <v>0</v>
      </c>
      <c r="AO164" s="9">
        <f t="shared" si="1566"/>
        <v>0</v>
      </c>
      <c r="AP164" s="9">
        <f t="shared" si="1566"/>
        <v>0</v>
      </c>
      <c r="AQ164" s="9">
        <f t="shared" ref="AQ164" si="1567">IF(AQ40="NA",0,IF(AND(AQ40&gt;1.4,AQ40&lt;=1.5),1,0))</f>
        <v>0</v>
      </c>
      <c r="AR164" s="42" t="s">
        <v>30</v>
      </c>
      <c r="AS164" s="9">
        <f>IF(AS40="NA",0,IF(AND(AS40&gt;1.4,AS40&lt;=1.5),1,0))</f>
        <v>0</v>
      </c>
      <c r="AT164" s="9">
        <f t="shared" ref="AT164:BA164" si="1568">IF(AT40="NA",0,IF(AND(AT40&gt;1.4,AT40&lt;=1.5),1,0))</f>
        <v>0</v>
      </c>
      <c r="AU164" s="9">
        <f t="shared" si="1568"/>
        <v>0</v>
      </c>
      <c r="AV164" s="9">
        <f t="shared" si="1568"/>
        <v>0</v>
      </c>
      <c r="AW164" s="9">
        <f t="shared" si="1568"/>
        <v>0</v>
      </c>
      <c r="AX164" s="9">
        <f t="shared" si="1568"/>
        <v>0</v>
      </c>
      <c r="AY164" s="9">
        <f t="shared" si="1568"/>
        <v>0</v>
      </c>
      <c r="AZ164" s="9">
        <f t="shared" si="1568"/>
        <v>0</v>
      </c>
      <c r="BA164" s="9">
        <f t="shared" si="1568"/>
        <v>0</v>
      </c>
      <c r="BB164" s="9">
        <f t="shared" ref="BB164" si="1569">IF(BB40="NA",0,IF(AND(BB40&gt;1.4,BB40&lt;=1.5),1,0))</f>
        <v>0</v>
      </c>
      <c r="BC164" s="42" t="s">
        <v>30</v>
      </c>
      <c r="BD164" s="9">
        <f>IF(BD40="NA",0,IF(AND(BD40&gt;1.4,BD40&lt;=1.5),1,0))</f>
        <v>0</v>
      </c>
      <c r="BE164" s="9">
        <f t="shared" ref="BE164:BL164" si="1570">IF(BE40="NA",0,IF(AND(BE40&gt;1.4,BE40&lt;=1.5),1,0))</f>
        <v>0</v>
      </c>
      <c r="BF164" s="9">
        <f t="shared" si="1570"/>
        <v>0</v>
      </c>
      <c r="BG164" s="9">
        <f t="shared" si="1570"/>
        <v>0</v>
      </c>
      <c r="BH164" s="9">
        <f t="shared" si="1570"/>
        <v>0</v>
      </c>
      <c r="BI164" s="9">
        <f t="shared" si="1570"/>
        <v>0</v>
      </c>
      <c r="BJ164" s="9">
        <f t="shared" si="1570"/>
        <v>0</v>
      </c>
      <c r="BK164" s="9">
        <f t="shared" si="1570"/>
        <v>0</v>
      </c>
      <c r="BL164" s="9">
        <f t="shared" si="1570"/>
        <v>0</v>
      </c>
      <c r="BM164" s="9">
        <f t="shared" ref="BM164" si="1571">IF(BM40="NA",0,IF(AND(BM40&gt;1.4,BM40&lt;=1.5),1,0))</f>
        <v>0</v>
      </c>
      <c r="BN164" s="42" t="s">
        <v>30</v>
      </c>
      <c r="BO164" s="9">
        <f>IF(BM40="NA",0,IF(AND(BM40&gt;1.4,BM40&lt;=1.5),1,0))</f>
        <v>0</v>
      </c>
      <c r="BP164" s="9">
        <f t="shared" ref="BP164:BW164" si="1572">IF(BP40="NA",0,IF(AND(BP40&gt;1.4,BP40&lt;=1.5),1,0))</f>
        <v>0</v>
      </c>
      <c r="BQ164" s="9">
        <f t="shared" si="1572"/>
        <v>0</v>
      </c>
      <c r="BR164" s="9">
        <f t="shared" si="1572"/>
        <v>0</v>
      </c>
      <c r="BS164" s="9">
        <f t="shared" si="1572"/>
        <v>0</v>
      </c>
      <c r="BT164" s="9">
        <f t="shared" si="1572"/>
        <v>0</v>
      </c>
      <c r="BU164" s="9">
        <f t="shared" si="1572"/>
        <v>0</v>
      </c>
      <c r="BV164" s="9">
        <f t="shared" si="1572"/>
        <v>0</v>
      </c>
      <c r="BW164" s="9">
        <f t="shared" si="1572"/>
        <v>0</v>
      </c>
      <c r="BX164" s="9">
        <f t="shared" ref="BX164" si="1573">IF(BX40="NA",0,IF(AND(BX40&gt;1.4,BX40&lt;=1.5),1,0))</f>
        <v>0</v>
      </c>
      <c r="BY164" s="42" t="s">
        <v>30</v>
      </c>
      <c r="BZ164" s="9">
        <f>IF(BX40="NA",0,IF(AND(BX40&gt;1.4,BX40&lt;=1.5),1,0))</f>
        <v>0</v>
      </c>
      <c r="CA164" s="9">
        <f t="shared" ref="CA164:CG164" si="1574">IF(CA40="NA",0,IF(AND(CA40&gt;1.4,CA40&lt;=1.5),1,0))</f>
        <v>0</v>
      </c>
      <c r="CB164" s="9">
        <f t="shared" si="1574"/>
        <v>0</v>
      </c>
      <c r="CC164" s="9">
        <f t="shared" si="1574"/>
        <v>0</v>
      </c>
      <c r="CD164" s="9">
        <f t="shared" si="1574"/>
        <v>0</v>
      </c>
      <c r="CE164" s="9">
        <f t="shared" si="1574"/>
        <v>0</v>
      </c>
      <c r="CF164" s="9">
        <f t="shared" si="1574"/>
        <v>0</v>
      </c>
      <c r="CG164" s="9">
        <f t="shared" si="1574"/>
        <v>0</v>
      </c>
      <c r="CH164" s="9">
        <f t="shared" ref="CH164:CI164" si="1575">IF(CH40="NA",0,IF(AND(CH40&gt;1.4,CH40&lt;=1.5),1,0))</f>
        <v>0</v>
      </c>
      <c r="CI164" s="9">
        <f t="shared" si="1575"/>
        <v>0</v>
      </c>
      <c r="CJ164" s="42" t="s">
        <v>30</v>
      </c>
      <c r="CK164" s="9">
        <f>IF(CH40="NA",0,IF(AND(CH40&gt;1.4,CH40&lt;=1.5),1,0))</f>
        <v>0</v>
      </c>
      <c r="CL164" s="9">
        <f>IF(CI40="NA",0,IF(AND(CI40&gt;1.4,CI40&lt;=1.5),1,0))</f>
        <v>0</v>
      </c>
      <c r="CM164" s="9">
        <f t="shared" ref="CM164:CR164" si="1576">IF(CM40="NA",0,IF(AND(CM40&gt;1.4,CM40&lt;=1.5),1,0))</f>
        <v>0</v>
      </c>
      <c r="CN164" s="9">
        <f t="shared" si="1576"/>
        <v>0</v>
      </c>
      <c r="CO164" s="9">
        <f t="shared" si="1576"/>
        <v>0</v>
      </c>
      <c r="CP164" s="9">
        <f t="shared" si="1576"/>
        <v>0</v>
      </c>
      <c r="CQ164" s="9">
        <f t="shared" si="1576"/>
        <v>0</v>
      </c>
      <c r="CR164" s="9">
        <f t="shared" si="1576"/>
        <v>0</v>
      </c>
      <c r="CS164" s="9">
        <f t="shared" ref="CS164:CT164" si="1577">IF(CS40="NA",0,IF(AND(CS40&gt;1.4,CS40&lt;=1.5),1,0))</f>
        <v>0</v>
      </c>
      <c r="CT164" s="9">
        <f t="shared" si="1577"/>
        <v>0</v>
      </c>
      <c r="CU164" s="42" t="s">
        <v>30</v>
      </c>
      <c r="CV164" s="9">
        <f>IF(CS40="NA",0,IF(AND(CS40&gt;1.4,CS40&lt;=1.5),1,0))</f>
        <v>0</v>
      </c>
      <c r="CW164" s="9">
        <f>IF(CT40="NA",0,IF(AND(CT40&gt;1.4,CT40&lt;=1.5),1,0))</f>
        <v>0</v>
      </c>
      <c r="CX164" s="9">
        <f t="shared" ref="CX164:DC164" si="1578">IF(CX40="NA",0,IF(AND(CX40&gt;1.4,CX40&lt;=1.5),1,0))</f>
        <v>0</v>
      </c>
      <c r="CY164" s="9">
        <f t="shared" si="1578"/>
        <v>0</v>
      </c>
      <c r="CZ164" s="9">
        <f t="shared" si="1578"/>
        <v>0</v>
      </c>
      <c r="DA164" s="9">
        <f t="shared" si="1578"/>
        <v>0</v>
      </c>
      <c r="DB164" s="9">
        <f t="shared" si="1578"/>
        <v>0</v>
      </c>
      <c r="DC164" s="9">
        <f t="shared" si="1578"/>
        <v>0</v>
      </c>
      <c r="DD164" s="9">
        <f t="shared" ref="DD164:DE164" si="1579">IF(DD40="NA",0,IF(AND(DD40&gt;1.4,DD40&lt;=1.5),1,0))</f>
        <v>0</v>
      </c>
      <c r="DE164" s="9">
        <f t="shared" si="1579"/>
        <v>0</v>
      </c>
      <c r="DF164" s="42" t="s">
        <v>30</v>
      </c>
      <c r="DG164" s="9">
        <f>IF(DD40="NA",0,IF(AND(DD40&gt;1.4,DD40&lt;=1.5),1,0))</f>
        <v>0</v>
      </c>
      <c r="DH164" s="9">
        <f>IF(DH40="NA",0,IF(AND(DH40&gt;1.4,DH40&lt;=1.5),1,0))</f>
        <v>0</v>
      </c>
      <c r="DI164" s="9">
        <f>IF(DI40="NA",0,IF(AND(DI40&gt;1.4,DI40&lt;=1.5),1,0))</f>
        <v>0</v>
      </c>
      <c r="DJ164" s="9">
        <f t="shared" ref="DJ164:DP164" si="1580">IF(DJ40="NA",0,IF(AND(DJ40&gt;1.4,DJ40&lt;=1.5),1,0))</f>
        <v>0</v>
      </c>
      <c r="DK164" s="9">
        <f t="shared" si="1580"/>
        <v>0</v>
      </c>
      <c r="DL164" s="9">
        <f t="shared" si="1580"/>
        <v>0</v>
      </c>
      <c r="DM164" s="9">
        <f t="shared" si="1580"/>
        <v>0</v>
      </c>
      <c r="DN164" s="9">
        <f t="shared" si="1580"/>
        <v>0</v>
      </c>
      <c r="DO164" s="9">
        <f t="shared" si="1580"/>
        <v>0</v>
      </c>
      <c r="DP164" s="9">
        <f t="shared" si="1580"/>
        <v>0</v>
      </c>
      <c r="DQ164" s="42" t="s">
        <v>30</v>
      </c>
      <c r="DR164" s="9">
        <f>IF(DR40="NA",0,IF(AND(DR40&gt;1.4,DR40&lt;=1.5),1,0))</f>
        <v>0</v>
      </c>
      <c r="DS164" s="9">
        <f t="shared" ref="DS164:EA164" si="1581">IF(DS40="NA",0,IF(AND(DS40&gt;1.4,DS40&lt;=1.5),1,0))</f>
        <v>0</v>
      </c>
      <c r="DT164" s="9">
        <f t="shared" si="1581"/>
        <v>0</v>
      </c>
      <c r="DU164" s="9">
        <f t="shared" si="1581"/>
        <v>0</v>
      </c>
      <c r="DV164" s="9">
        <f t="shared" si="1581"/>
        <v>0</v>
      </c>
      <c r="DW164" s="9">
        <f t="shared" si="1581"/>
        <v>0</v>
      </c>
      <c r="DX164" s="9">
        <f t="shared" si="1581"/>
        <v>0</v>
      </c>
      <c r="DY164" s="9">
        <f t="shared" si="1581"/>
        <v>0</v>
      </c>
      <c r="DZ164" s="9">
        <f t="shared" si="1581"/>
        <v>0</v>
      </c>
      <c r="EA164" s="9">
        <f t="shared" si="1581"/>
        <v>0</v>
      </c>
      <c r="EB164" s="42" t="s">
        <v>30</v>
      </c>
      <c r="EC164" s="119">
        <f>IF(EC40="NA",0,IF(AND(EC40&gt;1.4,EC40&lt;=1.5),1,0))</f>
        <v>0</v>
      </c>
      <c r="ED164" s="119">
        <f>IF(ED40="NA",0,IF(AND(ED40&gt;1.4,ED40&lt;=1.5),1,0))</f>
        <v>0</v>
      </c>
      <c r="EE164" s="119">
        <f t="shared" ref="EE164:EK164" si="1582">IF(EE40="NA",0,IF(AND(EE40&gt;1.4,EE40&lt;=1.5),1,0))</f>
        <v>0</v>
      </c>
      <c r="EF164" s="119">
        <f t="shared" si="1582"/>
        <v>0</v>
      </c>
      <c r="EG164" s="119">
        <f t="shared" si="1582"/>
        <v>0</v>
      </c>
      <c r="EH164" s="119">
        <f t="shared" si="1582"/>
        <v>0</v>
      </c>
      <c r="EI164" s="119">
        <f t="shared" si="1582"/>
        <v>0</v>
      </c>
      <c r="EJ164" s="119">
        <f t="shared" si="1582"/>
        <v>0</v>
      </c>
      <c r="EK164" s="119">
        <f t="shared" si="1582"/>
        <v>0</v>
      </c>
      <c r="EL164" s="119">
        <f>IF(EL40="NA",0,IF(AND(EL40&gt;1.4,EL40&lt;=1.5),1,0))</f>
        <v>0</v>
      </c>
      <c r="EM164" s="42" t="s">
        <v>30</v>
      </c>
      <c r="EN164" s="119">
        <f>IF(EN40="NA",0,IF(AND(EN40&gt;1.4,EN40&lt;=1.5),1,0))</f>
        <v>0</v>
      </c>
      <c r="EO164" s="119">
        <f>IF(EO40="NA",0,IF(AND(EO40&gt;1.4,EO40&lt;=1.5),1,0))</f>
        <v>0</v>
      </c>
      <c r="EP164" s="119">
        <f>IF(EP40="NA",0,IF(AND(EP40&gt;1.4,EP40&lt;=1.5),1,0))</f>
        <v>0</v>
      </c>
      <c r="EQ164" s="119">
        <f t="shared" ref="EQ164:EW164" si="1583">IF(EQ40="NA",0,IF(AND(EQ40&gt;1.4,EQ40&lt;=1.5),1,0))</f>
        <v>0</v>
      </c>
      <c r="ER164" s="119">
        <f t="shared" si="1583"/>
        <v>0</v>
      </c>
      <c r="ES164" s="119">
        <f t="shared" si="1583"/>
        <v>0</v>
      </c>
      <c r="ET164" s="119">
        <f t="shared" si="1583"/>
        <v>0</v>
      </c>
      <c r="EU164" s="119">
        <f t="shared" si="1583"/>
        <v>0</v>
      </c>
      <c r="EV164" s="119">
        <f t="shared" si="1583"/>
        <v>0</v>
      </c>
      <c r="EW164" s="119">
        <f t="shared" si="1583"/>
        <v>0</v>
      </c>
      <c r="EX164" s="42" t="s">
        <v>30</v>
      </c>
      <c r="EY164" s="119">
        <f t="shared" ref="EY164:EZ164" si="1584">IF(EY40="NA",0,IF(AND(EY40&gt;1.4,EY40&lt;=1.5),1,0))</f>
        <v>0</v>
      </c>
      <c r="EZ164" s="119">
        <f t="shared" si="1584"/>
        <v>0</v>
      </c>
      <c r="FA164" s="38"/>
      <c r="FB164" s="10"/>
      <c r="FC164" s="10"/>
      <c r="FD164" s="10"/>
      <c r="FE164" s="10"/>
      <c r="FF164" s="10"/>
      <c r="FG164" s="10"/>
      <c r="FH164" s="10"/>
      <c r="FI164" s="50"/>
      <c r="FJ164" s="10"/>
      <c r="FK164" s="10"/>
      <c r="FL164" s="10"/>
      <c r="FT164" s="50"/>
      <c r="FU164" s="10"/>
      <c r="FV164" s="11"/>
      <c r="FW164" s="11"/>
    </row>
    <row r="165" spans="1:179" x14ac:dyDescent="0.2">
      <c r="A165" s="42" t="s">
        <v>31</v>
      </c>
      <c r="B165" s="9">
        <f>IF(B41="NA",0,IF(B41="RAISED",0,IF(AND(B41&gt;0.4,B41&lt;=0.5),1,0)))</f>
        <v>0</v>
      </c>
      <c r="C165" s="9">
        <f t="shared" ref="C165:K165" si="1585">IF(C41="NA",0,IF(C41="RAISED",0,IF(AND(C41&gt;0.4,C41&lt;=0.5),1,0)))</f>
        <v>0</v>
      </c>
      <c r="D165" s="9">
        <f t="shared" si="1585"/>
        <v>0</v>
      </c>
      <c r="E165" s="9">
        <f t="shared" si="1585"/>
        <v>0</v>
      </c>
      <c r="F165" s="9">
        <f t="shared" si="1585"/>
        <v>0</v>
      </c>
      <c r="G165" s="9">
        <f t="shared" si="1585"/>
        <v>0</v>
      </c>
      <c r="H165" s="9">
        <f t="shared" si="1585"/>
        <v>0</v>
      </c>
      <c r="I165" s="9">
        <f t="shared" si="1585"/>
        <v>0</v>
      </c>
      <c r="J165" s="9">
        <f t="shared" si="1585"/>
        <v>0</v>
      </c>
      <c r="K165" s="9">
        <f t="shared" si="1585"/>
        <v>0</v>
      </c>
      <c r="L165" s="42" t="s">
        <v>31</v>
      </c>
      <c r="M165" s="9">
        <f>IF(M41="NA",0,IF(M41="RAISED",0,IF(AND(M41&gt;0.4,M41&lt;=0.5),1,0)))</f>
        <v>0</v>
      </c>
      <c r="N165" s="9">
        <f t="shared" ref="N165:U165" si="1586">IF(N41="NA",0,IF(N41="RAISED",0,IF(AND(N41&gt;0.4,N41&lt;=0.5),1,0)))</f>
        <v>0</v>
      </c>
      <c r="O165" s="9">
        <f t="shared" si="1586"/>
        <v>0</v>
      </c>
      <c r="P165" s="9">
        <f t="shared" si="1586"/>
        <v>0</v>
      </c>
      <c r="Q165" s="9">
        <f t="shared" si="1586"/>
        <v>0</v>
      </c>
      <c r="R165" s="9">
        <f t="shared" si="1586"/>
        <v>0</v>
      </c>
      <c r="S165" s="9">
        <f t="shared" si="1586"/>
        <v>0</v>
      </c>
      <c r="T165" s="9">
        <f t="shared" si="1586"/>
        <v>0</v>
      </c>
      <c r="U165" s="9">
        <f t="shared" si="1586"/>
        <v>0</v>
      </c>
      <c r="V165" s="42" t="s">
        <v>31</v>
      </c>
      <c r="W165" s="9">
        <f>IF(W41="NA",0,IF(W41="RAISED",0,IF(AND(W41&gt;0.4,W41&lt;=0.5),1,0)))</f>
        <v>0</v>
      </c>
      <c r="X165" s="9">
        <f t="shared" ref="X165:AE165" si="1587">IF(X41="NA",0,IF(X41="RAISED",0,IF(AND(X41&gt;0.4,X41&lt;=0.5),1,0)))</f>
        <v>0</v>
      </c>
      <c r="Y165" s="9">
        <f t="shared" si="1587"/>
        <v>0</v>
      </c>
      <c r="Z165" s="9">
        <f t="shared" si="1587"/>
        <v>0</v>
      </c>
      <c r="AA165" s="9">
        <f t="shared" si="1587"/>
        <v>0</v>
      </c>
      <c r="AB165" s="9">
        <f t="shared" si="1587"/>
        <v>0</v>
      </c>
      <c r="AC165" s="9">
        <f t="shared" si="1587"/>
        <v>0</v>
      </c>
      <c r="AD165" s="9">
        <f t="shared" si="1587"/>
        <v>0</v>
      </c>
      <c r="AE165" s="9">
        <f t="shared" si="1587"/>
        <v>0</v>
      </c>
      <c r="AF165" s="9">
        <f t="shared" ref="AF165" si="1588">IF(AF41="NA",0,IF(AF41="RAISED",0,IF(AND(AF41&gt;0.4,AF41&lt;=0.5),1,0)))</f>
        <v>0</v>
      </c>
      <c r="AG165" s="42" t="s">
        <v>31</v>
      </c>
      <c r="AH165" s="9">
        <f>IF(AH41="NA",0,IF(AH41="RAISED",0,IF(AND(AH41&gt;0.4,AH41&lt;=0.5),1,0)))</f>
        <v>0</v>
      </c>
      <c r="AI165" s="9">
        <f t="shared" ref="AI165:AP165" si="1589">IF(AI41="NA",0,IF(AI41="RAISED",0,IF(AND(AI41&gt;0.4,AI41&lt;=0.5),1,0)))</f>
        <v>0</v>
      </c>
      <c r="AJ165" s="9">
        <f t="shared" si="1589"/>
        <v>0</v>
      </c>
      <c r="AK165" s="9">
        <f t="shared" si="1589"/>
        <v>0</v>
      </c>
      <c r="AL165" s="9">
        <f t="shared" si="1589"/>
        <v>0</v>
      </c>
      <c r="AM165" s="9">
        <f t="shared" si="1589"/>
        <v>0</v>
      </c>
      <c r="AN165" s="9">
        <f t="shared" si="1589"/>
        <v>0</v>
      </c>
      <c r="AO165" s="9">
        <f t="shared" si="1589"/>
        <v>0</v>
      </c>
      <c r="AP165" s="9">
        <f t="shared" si="1589"/>
        <v>0</v>
      </c>
      <c r="AQ165" s="9">
        <f t="shared" ref="AQ165" si="1590">IF(AQ41="NA",0,IF(AQ41="RAISED",0,IF(AND(AQ41&gt;0.4,AQ41&lt;=0.5),1,0)))</f>
        <v>0</v>
      </c>
      <c r="AR165" s="42" t="s">
        <v>31</v>
      </c>
      <c r="AS165" s="9">
        <f>IF(AS41="NA",0,IF(AS41="RAISED",0,IF(AND(AS41&gt;0.4,AS41&lt;=0.5),1,0)))</f>
        <v>0</v>
      </c>
      <c r="AT165" s="9">
        <f t="shared" ref="AT165:BA165" si="1591">IF(AT41="NA",0,IF(AT41="RAISED",0,IF(AND(AT41&gt;0.4,AT41&lt;=0.5),1,0)))</f>
        <v>0</v>
      </c>
      <c r="AU165" s="9">
        <f t="shared" si="1591"/>
        <v>0</v>
      </c>
      <c r="AV165" s="9">
        <f t="shared" si="1591"/>
        <v>0</v>
      </c>
      <c r="AW165" s="9">
        <f t="shared" si="1591"/>
        <v>0</v>
      </c>
      <c r="AX165" s="9">
        <f t="shared" si="1591"/>
        <v>0</v>
      </c>
      <c r="AY165" s="9">
        <f t="shared" si="1591"/>
        <v>0</v>
      </c>
      <c r="AZ165" s="9">
        <f t="shared" si="1591"/>
        <v>0</v>
      </c>
      <c r="BA165" s="9">
        <f t="shared" si="1591"/>
        <v>0</v>
      </c>
      <c r="BB165" s="9">
        <f t="shared" ref="BB165" si="1592">IF(BB41="NA",0,IF(BB41="RAISED",0,IF(AND(BB41&gt;0.4,BB41&lt;=0.5),1,0)))</f>
        <v>0</v>
      </c>
      <c r="BC165" s="42" t="s">
        <v>31</v>
      </c>
      <c r="BD165" s="9">
        <f>IF(BD41="NA",0,IF(BD41="RAISED",0,IF(AND(BD41&gt;0.4,BD41&lt;=0.5),1,0)))</f>
        <v>0</v>
      </c>
      <c r="BE165" s="9">
        <f t="shared" ref="BE165:BL165" si="1593">IF(BE41="NA",0,IF(BE41="RAISED",0,IF(AND(BE41&gt;0.4,BE41&lt;=0.5),1,0)))</f>
        <v>0</v>
      </c>
      <c r="BF165" s="9">
        <f t="shared" si="1593"/>
        <v>0</v>
      </c>
      <c r="BG165" s="9">
        <f t="shared" si="1593"/>
        <v>0</v>
      </c>
      <c r="BH165" s="9">
        <f t="shared" si="1593"/>
        <v>0</v>
      </c>
      <c r="BI165" s="9">
        <f t="shared" si="1593"/>
        <v>0</v>
      </c>
      <c r="BJ165" s="9">
        <f t="shared" si="1593"/>
        <v>0</v>
      </c>
      <c r="BK165" s="9">
        <f t="shared" si="1593"/>
        <v>0</v>
      </c>
      <c r="BL165" s="9">
        <f t="shared" si="1593"/>
        <v>0</v>
      </c>
      <c r="BM165" s="9">
        <f t="shared" ref="BM165" si="1594">IF(BM41="NA",0,IF(BM41="RAISED",0,IF(AND(BM41&gt;0.4,BM41&lt;=0.5),1,0)))</f>
        <v>0</v>
      </c>
      <c r="BN165" s="42" t="s">
        <v>31</v>
      </c>
      <c r="BO165" s="9">
        <f>IF(BM41="NA",0,IF(BM41="RAISED",0,IF(AND(BM41&gt;0.4,BM41&lt;=0.5),1,0)))</f>
        <v>0</v>
      </c>
      <c r="BP165" s="9">
        <f t="shared" ref="BP165:BW165" si="1595">IF(BP41="NA",0,IF(BP41="RAISED",0,IF(AND(BP41&gt;0.4,BP41&lt;=0.5),1,0)))</f>
        <v>0</v>
      </c>
      <c r="BQ165" s="9">
        <f t="shared" si="1595"/>
        <v>0</v>
      </c>
      <c r="BR165" s="9">
        <f t="shared" si="1595"/>
        <v>0</v>
      </c>
      <c r="BS165" s="9">
        <f t="shared" si="1595"/>
        <v>0</v>
      </c>
      <c r="BT165" s="9">
        <f t="shared" si="1595"/>
        <v>0</v>
      </c>
      <c r="BU165" s="9">
        <f t="shared" si="1595"/>
        <v>0</v>
      </c>
      <c r="BV165" s="9">
        <f t="shared" si="1595"/>
        <v>0</v>
      </c>
      <c r="BW165" s="9">
        <f t="shared" si="1595"/>
        <v>0</v>
      </c>
      <c r="BX165" s="9">
        <f t="shared" ref="BX165" si="1596">IF(BX41="NA",0,IF(BX41="RAISED",0,IF(AND(BX41&gt;0.4,BX41&lt;=0.5),1,0)))</f>
        <v>0</v>
      </c>
      <c r="BY165" s="42" t="s">
        <v>31</v>
      </c>
      <c r="BZ165" s="9">
        <f>IF(BX41="NA",0,IF(BX41="RAISED",0,IF(AND(BX41&gt;0.4,BX41&lt;=0.5),1,0)))</f>
        <v>0</v>
      </c>
      <c r="CA165" s="9">
        <f t="shared" ref="CA165:CG165" si="1597">IF(CA41="NA",0,IF(CA41="RAISED",0,IF(AND(CA41&gt;0.4,CA41&lt;=0.5),1,0)))</f>
        <v>0</v>
      </c>
      <c r="CB165" s="9">
        <f t="shared" si="1597"/>
        <v>0</v>
      </c>
      <c r="CC165" s="9">
        <f t="shared" si="1597"/>
        <v>0</v>
      </c>
      <c r="CD165" s="9">
        <f t="shared" si="1597"/>
        <v>0</v>
      </c>
      <c r="CE165" s="9">
        <f t="shared" si="1597"/>
        <v>0</v>
      </c>
      <c r="CF165" s="9">
        <f t="shared" si="1597"/>
        <v>0</v>
      </c>
      <c r="CG165" s="9">
        <f t="shared" si="1597"/>
        <v>0</v>
      </c>
      <c r="CH165" s="9">
        <f t="shared" ref="CH165:CI165" si="1598">IF(CH41="NA",0,IF(CH41="RAISED",0,IF(AND(CH41&gt;0.4,CH41&lt;=0.5),1,0)))</f>
        <v>0</v>
      </c>
      <c r="CI165" s="9">
        <f t="shared" si="1598"/>
        <v>0</v>
      </c>
      <c r="CJ165" s="42" t="s">
        <v>31</v>
      </c>
      <c r="CK165" s="9">
        <f>IF(CH41="NA",0,IF(CH41="RAISED",0,IF(AND(CH41&gt;0.4,CH41&lt;=0.5),1,0)))</f>
        <v>0</v>
      </c>
      <c r="CL165" s="9">
        <f>IF(CI41="NA",0,IF(CI41="RAISED",0,IF(AND(CI41&gt;0.4,CI41&lt;=0.5),1,0)))</f>
        <v>0</v>
      </c>
      <c r="CM165" s="9">
        <f t="shared" ref="CM165:CR165" si="1599">IF(CM41="NA",0,IF(CM41="RAISED",0,IF(AND(CM41&gt;0.4,CM41&lt;=0.5),1,0)))</f>
        <v>0</v>
      </c>
      <c r="CN165" s="9">
        <f t="shared" si="1599"/>
        <v>0</v>
      </c>
      <c r="CO165" s="9">
        <f t="shared" si="1599"/>
        <v>0</v>
      </c>
      <c r="CP165" s="9">
        <f t="shared" si="1599"/>
        <v>0</v>
      </c>
      <c r="CQ165" s="9">
        <f t="shared" si="1599"/>
        <v>0</v>
      </c>
      <c r="CR165" s="9">
        <f t="shared" si="1599"/>
        <v>0</v>
      </c>
      <c r="CS165" s="9">
        <f t="shared" ref="CS165:CT165" si="1600">IF(CS41="NA",0,IF(CS41="RAISED",0,IF(AND(CS41&gt;0.4,CS41&lt;=0.5),1,0)))</f>
        <v>0</v>
      </c>
      <c r="CT165" s="9">
        <f t="shared" si="1600"/>
        <v>0</v>
      </c>
      <c r="CU165" s="42" t="s">
        <v>31</v>
      </c>
      <c r="CV165" s="9">
        <f>IF(CS41="NA",0,IF(CS41="RAISED",0,IF(AND(CS41&gt;0.4,CS41&lt;=0.5),1,0)))</f>
        <v>0</v>
      </c>
      <c r="CW165" s="9">
        <f>IF(CT41="NA",0,IF(CT41="RAISED",0,IF(AND(CT41&gt;0.4,CT41&lt;=0.5),1,0)))</f>
        <v>0</v>
      </c>
      <c r="CX165" s="9">
        <f t="shared" ref="CX165:DC165" si="1601">IF(CX41="NA",0,IF(CX41="RAISED",0,IF(AND(CX41&gt;0.4,CX41&lt;=0.5),1,0)))</f>
        <v>0</v>
      </c>
      <c r="CY165" s="9">
        <f t="shared" si="1601"/>
        <v>0</v>
      </c>
      <c r="CZ165" s="9">
        <f t="shared" si="1601"/>
        <v>0</v>
      </c>
      <c r="DA165" s="9">
        <f t="shared" si="1601"/>
        <v>0</v>
      </c>
      <c r="DB165" s="9">
        <f t="shared" si="1601"/>
        <v>0</v>
      </c>
      <c r="DC165" s="9">
        <f t="shared" si="1601"/>
        <v>0</v>
      </c>
      <c r="DD165" s="9">
        <f t="shared" ref="DD165:DE165" si="1602">IF(DD41="NA",0,IF(DD41="RAISED",0,IF(AND(DD41&gt;0.4,DD41&lt;=0.5),1,0)))</f>
        <v>0</v>
      </c>
      <c r="DE165" s="9">
        <f t="shared" si="1602"/>
        <v>0</v>
      </c>
      <c r="DF165" s="42" t="s">
        <v>31</v>
      </c>
      <c r="DG165" s="9">
        <f>IF(DD41="NA",0,IF(DD41="RAISED",0,IF(AND(DD41&gt;0.4,DD41&lt;=0.5),1,0)))</f>
        <v>0</v>
      </c>
      <c r="DH165" s="9">
        <f>IF(DH41="NA",0,IF(DH41="RAISED",0,IF(AND(DH41&gt;0.4,DH41&lt;=0.5),1,0)))</f>
        <v>0</v>
      </c>
      <c r="DI165" s="9">
        <f>IF(DI41="NA",0,IF(DI41="RAISED",0,IF(AND(DI41&gt;0.4,DI41&lt;=0.5),1,0)))</f>
        <v>0</v>
      </c>
      <c r="DJ165" s="9">
        <f t="shared" ref="DJ165:DP165" si="1603">IF(DJ41="NA",0,IF(DJ41="RAISED",0,IF(AND(DJ41&gt;0.4,DJ41&lt;=0.5),1,0)))</f>
        <v>0</v>
      </c>
      <c r="DK165" s="9">
        <f t="shared" si="1603"/>
        <v>0</v>
      </c>
      <c r="DL165" s="9">
        <f t="shared" si="1603"/>
        <v>0</v>
      </c>
      <c r="DM165" s="9">
        <f t="shared" si="1603"/>
        <v>0</v>
      </c>
      <c r="DN165" s="9">
        <f t="shared" si="1603"/>
        <v>0</v>
      </c>
      <c r="DO165" s="9">
        <f t="shared" si="1603"/>
        <v>0</v>
      </c>
      <c r="DP165" s="9">
        <f t="shared" si="1603"/>
        <v>0</v>
      </c>
      <c r="DQ165" s="42" t="s">
        <v>31</v>
      </c>
      <c r="DR165" s="9">
        <f>IF(DR41="NA",0,IF(DR41="RAISED",0,IF(AND(DR41&gt;0.4,DR41&lt;=0.5),1,0)))</f>
        <v>0</v>
      </c>
      <c r="DS165" s="9">
        <f t="shared" ref="DS165:EA165" si="1604">IF(DS41="NA",0,IF(DS41="RAISED",0,IF(AND(DS41&gt;0.4,DS41&lt;=0.5),1,0)))</f>
        <v>0</v>
      </c>
      <c r="DT165" s="9">
        <f t="shared" si="1604"/>
        <v>0</v>
      </c>
      <c r="DU165" s="9">
        <f t="shared" si="1604"/>
        <v>0</v>
      </c>
      <c r="DV165" s="9">
        <f t="shared" si="1604"/>
        <v>0</v>
      </c>
      <c r="DW165" s="9">
        <f t="shared" si="1604"/>
        <v>0</v>
      </c>
      <c r="DX165" s="9">
        <f t="shared" si="1604"/>
        <v>0</v>
      </c>
      <c r="DY165" s="9">
        <f t="shared" si="1604"/>
        <v>0</v>
      </c>
      <c r="DZ165" s="9">
        <f t="shared" si="1604"/>
        <v>0</v>
      </c>
      <c r="EA165" s="9">
        <f t="shared" si="1604"/>
        <v>0</v>
      </c>
      <c r="EB165" s="42" t="s">
        <v>31</v>
      </c>
      <c r="EC165" s="119">
        <f>IF(EC41="NA",0,IF(EC41="RAISED",0,IF(AND(EC41&gt;0.4,EC41&lt;=0.5),1,0)))</f>
        <v>0</v>
      </c>
      <c r="ED165" s="119">
        <f>IF(ED41="NA",0,IF(ED41="RAISED",0,IF(AND(ED41&gt;0.4,ED41&lt;=0.5),1,0)))</f>
        <v>0</v>
      </c>
      <c r="EE165" s="119">
        <f t="shared" ref="EE165:EK165" si="1605">IF(EE41="NA",0,IF(EE41="RAISED",0,IF(AND(EE41&gt;0.4,EE41&lt;=0.5),1,0)))</f>
        <v>0</v>
      </c>
      <c r="EF165" s="119">
        <f t="shared" si="1605"/>
        <v>0</v>
      </c>
      <c r="EG165" s="119">
        <f t="shared" si="1605"/>
        <v>0</v>
      </c>
      <c r="EH165" s="119">
        <f t="shared" si="1605"/>
        <v>0</v>
      </c>
      <c r="EI165" s="119">
        <f t="shared" si="1605"/>
        <v>0</v>
      </c>
      <c r="EJ165" s="119">
        <f t="shared" si="1605"/>
        <v>0</v>
      </c>
      <c r="EK165" s="119">
        <f t="shared" si="1605"/>
        <v>0</v>
      </c>
      <c r="EL165" s="119">
        <f>IF(EL41="NA",0,IF(EL41="RAISED",0,IF(AND(EL41&gt;0.4,EL41&lt;=0.5),1,0)))</f>
        <v>0</v>
      </c>
      <c r="EM165" s="42" t="s">
        <v>31</v>
      </c>
      <c r="EN165" s="119">
        <f>IF(EN41="NA",0,IF(EN41="RAISED",0,IF(AND(EN41&gt;0.4,EN41&lt;=0.5),1,0)))</f>
        <v>0</v>
      </c>
      <c r="EO165" s="119">
        <f>IF(EO41="NA",0,IF(EO41="RAISED",0,IF(AND(EO41&gt;0.4,EO41&lt;=0.5),1,0)))</f>
        <v>0</v>
      </c>
      <c r="EP165" s="119">
        <f>IF(EP41="NA",0,IF(EP41="RAISED",0,IF(AND(EP41&gt;0.4,EP41&lt;=0.5),1,0)))</f>
        <v>0</v>
      </c>
      <c r="EQ165" s="119">
        <f t="shared" ref="EQ165:EW165" si="1606">IF(EQ41="NA",0,IF(EQ41="RAISED",0,IF(AND(EQ41&gt;0.4,EQ41&lt;=0.5),1,0)))</f>
        <v>0</v>
      </c>
      <c r="ER165" s="119">
        <f t="shared" si="1606"/>
        <v>0</v>
      </c>
      <c r="ES165" s="119">
        <f t="shared" si="1606"/>
        <v>0</v>
      </c>
      <c r="ET165" s="119">
        <f t="shared" si="1606"/>
        <v>0</v>
      </c>
      <c r="EU165" s="119">
        <f t="shared" si="1606"/>
        <v>0</v>
      </c>
      <c r="EV165" s="119">
        <f t="shared" si="1606"/>
        <v>0</v>
      </c>
      <c r="EW165" s="119">
        <f t="shared" si="1606"/>
        <v>0</v>
      </c>
      <c r="EX165" s="42" t="s">
        <v>31</v>
      </c>
      <c r="EY165" s="119">
        <f t="shared" ref="EY165:EZ165" si="1607">IF(EY41="NA",0,IF(EY41="RAISED",0,IF(AND(EY41&gt;0.4,EY41&lt;=0.5),1,0)))</f>
        <v>0</v>
      </c>
      <c r="EZ165" s="119">
        <f t="shared" si="1607"/>
        <v>0</v>
      </c>
      <c r="FA165" s="38"/>
      <c r="FB165" s="10"/>
      <c r="FC165" s="10"/>
      <c r="FD165" s="10"/>
      <c r="FE165" s="10"/>
      <c r="FF165" s="10"/>
      <c r="FG165" s="10"/>
      <c r="FH165" s="10"/>
      <c r="FI165" s="50"/>
      <c r="FJ165" s="10"/>
      <c r="FK165" s="10"/>
      <c r="FL165" s="10"/>
      <c r="FT165" s="50"/>
      <c r="FU165" s="10"/>
      <c r="FV165" s="11"/>
      <c r="FW165" s="11"/>
    </row>
    <row r="166" spans="1:179" x14ac:dyDescent="0.2">
      <c r="A166" s="40" t="s">
        <v>49</v>
      </c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40" t="s">
        <v>49</v>
      </c>
      <c r="M166" s="38"/>
      <c r="N166" s="38"/>
      <c r="O166" s="38"/>
      <c r="P166" s="38"/>
      <c r="Q166" s="38"/>
      <c r="R166" s="38"/>
      <c r="S166" s="38"/>
      <c r="T166" s="38"/>
      <c r="U166" s="38"/>
      <c r="V166" s="40" t="s">
        <v>49</v>
      </c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40" t="s">
        <v>49</v>
      </c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40" t="s">
        <v>49</v>
      </c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40" t="s">
        <v>49</v>
      </c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40" t="s">
        <v>49</v>
      </c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40" t="s">
        <v>49</v>
      </c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40" t="s">
        <v>49</v>
      </c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40" t="s">
        <v>49</v>
      </c>
      <c r="CV166" s="38"/>
      <c r="CW166" s="38"/>
      <c r="CX166" s="38"/>
      <c r="CY166" s="38"/>
      <c r="CZ166" s="38"/>
      <c r="DA166" s="38"/>
      <c r="DB166" s="38"/>
      <c r="DC166" s="38"/>
      <c r="DD166" s="38"/>
      <c r="DE166" s="38"/>
      <c r="DF166" s="40" t="s">
        <v>49</v>
      </c>
      <c r="DG166" s="38"/>
      <c r="DH166" s="38"/>
      <c r="DI166" s="38"/>
      <c r="DJ166" s="38"/>
      <c r="DK166" s="38"/>
      <c r="DL166" s="38"/>
      <c r="DM166" s="38"/>
      <c r="DN166" s="38"/>
      <c r="DO166" s="38"/>
      <c r="DP166" s="38"/>
      <c r="DQ166" s="40" t="s">
        <v>49</v>
      </c>
      <c r="DR166" s="38"/>
      <c r="DS166" s="38"/>
      <c r="DT166" s="38"/>
      <c r="DU166" s="38"/>
      <c r="DV166" s="38"/>
      <c r="DW166" s="38"/>
      <c r="DX166" s="38"/>
      <c r="DY166" s="38"/>
      <c r="DZ166" s="38"/>
      <c r="EA166" s="38"/>
      <c r="EB166" s="40" t="s">
        <v>49</v>
      </c>
      <c r="EC166" s="126"/>
      <c r="ED166" s="126"/>
      <c r="EE166" s="126"/>
      <c r="EF166" s="126"/>
      <c r="EG166" s="126"/>
      <c r="EH166" s="126"/>
      <c r="EI166" s="126"/>
      <c r="EJ166" s="126"/>
      <c r="EK166" s="126"/>
      <c r="EL166" s="126"/>
      <c r="EM166" s="40" t="s">
        <v>49</v>
      </c>
      <c r="EN166" s="126"/>
      <c r="EO166" s="126"/>
      <c r="EP166" s="126"/>
      <c r="EQ166" s="126"/>
      <c r="ER166" s="126"/>
      <c r="ES166" s="126"/>
      <c r="ET166" s="126"/>
      <c r="EU166" s="126"/>
      <c r="EV166" s="126"/>
      <c r="EW166" s="126"/>
      <c r="EX166" s="40" t="s">
        <v>49</v>
      </c>
      <c r="EY166" s="126"/>
      <c r="EZ166" s="126"/>
      <c r="FA166" s="38"/>
      <c r="FB166" s="11"/>
      <c r="FC166" s="11"/>
      <c r="FD166" s="11"/>
      <c r="FE166" s="11"/>
      <c r="FF166" s="11"/>
      <c r="FG166" s="11"/>
      <c r="FH166" s="11"/>
      <c r="FI166" s="11"/>
      <c r="FJ166" s="11"/>
      <c r="FK166" s="11"/>
      <c r="FL166" s="11"/>
      <c r="FT166" s="11"/>
      <c r="FU166" s="11"/>
      <c r="FV166" s="11"/>
      <c r="FW166" s="11"/>
    </row>
    <row r="167" spans="1:179" x14ac:dyDescent="0.2">
      <c r="A167" s="42" t="s">
        <v>29</v>
      </c>
      <c r="B167" s="9">
        <f>IF(B39="NA",0,IF(B39&gt;0.7,1,0))</f>
        <v>0</v>
      </c>
      <c r="C167" s="9">
        <f t="shared" ref="C167:K167" si="1608">IF(C39="NA",0,IF(C39&gt;0.7,1,0))</f>
        <v>0</v>
      </c>
      <c r="D167" s="9">
        <f t="shared" si="1608"/>
        <v>0</v>
      </c>
      <c r="E167" s="9">
        <f t="shared" si="1608"/>
        <v>0</v>
      </c>
      <c r="F167" s="9">
        <f t="shared" si="1608"/>
        <v>0</v>
      </c>
      <c r="G167" s="9">
        <f t="shared" si="1608"/>
        <v>0</v>
      </c>
      <c r="H167" s="9">
        <f t="shared" si="1608"/>
        <v>0</v>
      </c>
      <c r="I167" s="9">
        <f t="shared" si="1608"/>
        <v>0</v>
      </c>
      <c r="J167" s="9">
        <f t="shared" si="1608"/>
        <v>0</v>
      </c>
      <c r="K167" s="9">
        <f t="shared" si="1608"/>
        <v>0</v>
      </c>
      <c r="L167" s="42" t="s">
        <v>29</v>
      </c>
      <c r="M167" s="9">
        <f>IF(M39="NA",0,IF(M39&gt;0.7,1,0))</f>
        <v>0</v>
      </c>
      <c r="N167" s="9">
        <f t="shared" ref="N167:U167" si="1609">IF(N39="NA",0,IF(N39&gt;0.7,1,0))</f>
        <v>0</v>
      </c>
      <c r="O167" s="9">
        <f t="shared" si="1609"/>
        <v>0</v>
      </c>
      <c r="P167" s="9">
        <f t="shared" si="1609"/>
        <v>0</v>
      </c>
      <c r="Q167" s="9">
        <f t="shared" si="1609"/>
        <v>0</v>
      </c>
      <c r="R167" s="9">
        <f t="shared" si="1609"/>
        <v>0</v>
      </c>
      <c r="S167" s="9">
        <f t="shared" si="1609"/>
        <v>0</v>
      </c>
      <c r="T167" s="9">
        <f t="shared" si="1609"/>
        <v>0</v>
      </c>
      <c r="U167" s="9">
        <f t="shared" si="1609"/>
        <v>0</v>
      </c>
      <c r="V167" s="42" t="s">
        <v>29</v>
      </c>
      <c r="W167" s="9">
        <f>IF(W39="NA",0,IF(W39&gt;0.7,1,0))</f>
        <v>0</v>
      </c>
      <c r="X167" s="9">
        <f t="shared" ref="X167:AE167" si="1610">IF(X39="NA",0,IF(X39&gt;0.7,1,0))</f>
        <v>0</v>
      </c>
      <c r="Y167" s="9">
        <f t="shared" si="1610"/>
        <v>0</v>
      </c>
      <c r="Z167" s="9">
        <f t="shared" si="1610"/>
        <v>0</v>
      </c>
      <c r="AA167" s="9">
        <f t="shared" si="1610"/>
        <v>0</v>
      </c>
      <c r="AB167" s="9">
        <f t="shared" si="1610"/>
        <v>0</v>
      </c>
      <c r="AC167" s="9">
        <f t="shared" si="1610"/>
        <v>0</v>
      </c>
      <c r="AD167" s="9">
        <f t="shared" si="1610"/>
        <v>0</v>
      </c>
      <c r="AE167" s="9">
        <f t="shared" si="1610"/>
        <v>0</v>
      </c>
      <c r="AF167" s="9">
        <f t="shared" ref="AF167" si="1611">IF(AF39="NA",0,IF(AF39&gt;0.7,1,0))</f>
        <v>0</v>
      </c>
      <c r="AG167" s="42" t="s">
        <v>29</v>
      </c>
      <c r="AH167" s="9">
        <f>IF(AH39="NA",0,IF(AH39&gt;0.7,1,0))</f>
        <v>0</v>
      </c>
      <c r="AI167" s="9">
        <f t="shared" ref="AI167:AP167" si="1612">IF(AI39="NA",0,IF(AI39&gt;0.7,1,0))</f>
        <v>0</v>
      </c>
      <c r="AJ167" s="9">
        <f t="shared" si="1612"/>
        <v>0</v>
      </c>
      <c r="AK167" s="9">
        <f t="shared" si="1612"/>
        <v>0</v>
      </c>
      <c r="AL167" s="9">
        <f t="shared" si="1612"/>
        <v>0</v>
      </c>
      <c r="AM167" s="9">
        <f t="shared" si="1612"/>
        <v>0</v>
      </c>
      <c r="AN167" s="9">
        <f t="shared" si="1612"/>
        <v>0</v>
      </c>
      <c r="AO167" s="9">
        <f t="shared" si="1612"/>
        <v>0</v>
      </c>
      <c r="AP167" s="9">
        <f t="shared" si="1612"/>
        <v>0</v>
      </c>
      <c r="AQ167" s="9">
        <f t="shared" ref="AQ167" si="1613">IF(AQ39="NA",0,IF(AQ39&gt;0.7,1,0))</f>
        <v>0</v>
      </c>
      <c r="AR167" s="42" t="s">
        <v>29</v>
      </c>
      <c r="AS167" s="9">
        <f>IF(AS39="NA",0,IF(AS39&gt;0.7,1,0))</f>
        <v>0</v>
      </c>
      <c r="AT167" s="9">
        <f t="shared" ref="AT167:BA167" si="1614">IF(AT39="NA",0,IF(AT39&gt;0.7,1,0))</f>
        <v>0</v>
      </c>
      <c r="AU167" s="9">
        <f t="shared" si="1614"/>
        <v>0</v>
      </c>
      <c r="AV167" s="9">
        <f t="shared" si="1614"/>
        <v>0</v>
      </c>
      <c r="AW167" s="9">
        <f t="shared" si="1614"/>
        <v>0</v>
      </c>
      <c r="AX167" s="9">
        <f t="shared" si="1614"/>
        <v>0</v>
      </c>
      <c r="AY167" s="9">
        <f t="shared" si="1614"/>
        <v>0</v>
      </c>
      <c r="AZ167" s="9">
        <f t="shared" si="1614"/>
        <v>0</v>
      </c>
      <c r="BA167" s="9">
        <f t="shared" si="1614"/>
        <v>0</v>
      </c>
      <c r="BB167" s="9">
        <f t="shared" ref="BB167" si="1615">IF(BB39="NA",0,IF(BB39&gt;0.7,1,0))</f>
        <v>0</v>
      </c>
      <c r="BC167" s="42" t="s">
        <v>29</v>
      </c>
      <c r="BD167" s="9">
        <f>IF(BD39="NA",0,IF(BD39&gt;0.7,1,0))</f>
        <v>0</v>
      </c>
      <c r="BE167" s="9">
        <f t="shared" ref="BE167:BL167" si="1616">IF(BE39="NA",0,IF(BE39&gt;0.7,1,0))</f>
        <v>0</v>
      </c>
      <c r="BF167" s="9">
        <f t="shared" si="1616"/>
        <v>0</v>
      </c>
      <c r="BG167" s="9">
        <f t="shared" si="1616"/>
        <v>0</v>
      </c>
      <c r="BH167" s="9">
        <f t="shared" si="1616"/>
        <v>0</v>
      </c>
      <c r="BI167" s="9">
        <f t="shared" si="1616"/>
        <v>0</v>
      </c>
      <c r="BJ167" s="9">
        <f t="shared" si="1616"/>
        <v>0</v>
      </c>
      <c r="BK167" s="9">
        <f t="shared" si="1616"/>
        <v>0</v>
      </c>
      <c r="BL167" s="9">
        <f t="shared" si="1616"/>
        <v>0</v>
      </c>
      <c r="BM167" s="9">
        <f t="shared" ref="BM167" si="1617">IF(BM39="NA",0,IF(BM39&gt;0.7,1,0))</f>
        <v>0</v>
      </c>
      <c r="BN167" s="42" t="s">
        <v>29</v>
      </c>
      <c r="BO167" s="9">
        <f>IF(BM39="NA",0,IF(BM39&gt;0.7,1,0))</f>
        <v>0</v>
      </c>
      <c r="BP167" s="9">
        <f t="shared" ref="BP167:BW167" si="1618">IF(BP39="NA",0,IF(BP39&gt;0.7,1,0))</f>
        <v>0</v>
      </c>
      <c r="BQ167" s="9">
        <f t="shared" si="1618"/>
        <v>0</v>
      </c>
      <c r="BR167" s="9">
        <f t="shared" si="1618"/>
        <v>0</v>
      </c>
      <c r="BS167" s="9">
        <f t="shared" si="1618"/>
        <v>0</v>
      </c>
      <c r="BT167" s="9">
        <f t="shared" si="1618"/>
        <v>0</v>
      </c>
      <c r="BU167" s="9">
        <f t="shared" si="1618"/>
        <v>0</v>
      </c>
      <c r="BV167" s="9">
        <f t="shared" si="1618"/>
        <v>0</v>
      </c>
      <c r="BW167" s="9">
        <f t="shared" si="1618"/>
        <v>0</v>
      </c>
      <c r="BX167" s="9">
        <f t="shared" ref="BX167" si="1619">IF(BX39="NA",0,IF(BX39&gt;0.7,1,0))</f>
        <v>0</v>
      </c>
      <c r="BY167" s="42" t="s">
        <v>29</v>
      </c>
      <c r="BZ167" s="9">
        <f>IF(BX39="NA",0,IF(BX39&gt;0.7,1,0))</f>
        <v>0</v>
      </c>
      <c r="CA167" s="9">
        <f t="shared" ref="CA167:CG167" si="1620">IF(CA39="NA",0,IF(CA39&gt;0.7,1,0))</f>
        <v>0</v>
      </c>
      <c r="CB167" s="9">
        <f t="shared" si="1620"/>
        <v>0</v>
      </c>
      <c r="CC167" s="9">
        <f t="shared" si="1620"/>
        <v>0</v>
      </c>
      <c r="CD167" s="9">
        <f t="shared" si="1620"/>
        <v>0</v>
      </c>
      <c r="CE167" s="9">
        <f t="shared" si="1620"/>
        <v>0</v>
      </c>
      <c r="CF167" s="9">
        <f t="shared" si="1620"/>
        <v>0</v>
      </c>
      <c r="CG167" s="9">
        <f t="shared" si="1620"/>
        <v>0</v>
      </c>
      <c r="CH167" s="9">
        <f t="shared" ref="CH167:CI167" si="1621">IF(CH39="NA",0,IF(CH39&gt;0.7,1,0))</f>
        <v>0</v>
      </c>
      <c r="CI167" s="9">
        <f t="shared" si="1621"/>
        <v>0</v>
      </c>
      <c r="CJ167" s="42" t="s">
        <v>29</v>
      </c>
      <c r="CK167" s="9">
        <f>IF(CH39="NA",0,IF(CH39&gt;0.7,1,0))</f>
        <v>0</v>
      </c>
      <c r="CL167" s="9">
        <f>IF(CI39="NA",0,IF(CI39&gt;0.7,1,0))</f>
        <v>0</v>
      </c>
      <c r="CM167" s="9">
        <f t="shared" ref="CM167:CR167" si="1622">IF(CM39="NA",0,IF(CM39&gt;0.7,1,0))</f>
        <v>0</v>
      </c>
      <c r="CN167" s="9">
        <f t="shared" si="1622"/>
        <v>0</v>
      </c>
      <c r="CO167" s="9">
        <f t="shared" si="1622"/>
        <v>0</v>
      </c>
      <c r="CP167" s="9">
        <f t="shared" si="1622"/>
        <v>0</v>
      </c>
      <c r="CQ167" s="9">
        <f t="shared" si="1622"/>
        <v>0</v>
      </c>
      <c r="CR167" s="9">
        <f t="shared" si="1622"/>
        <v>0</v>
      </c>
      <c r="CS167" s="9">
        <f t="shared" ref="CS167:CT167" si="1623">IF(CS39="NA",0,IF(CS39&gt;0.7,1,0))</f>
        <v>0</v>
      </c>
      <c r="CT167" s="9">
        <f t="shared" si="1623"/>
        <v>0</v>
      </c>
      <c r="CU167" s="42" t="s">
        <v>29</v>
      </c>
      <c r="CV167" s="9">
        <f>IF(CS39="NA",0,IF(CS39&gt;0.7,1,0))</f>
        <v>0</v>
      </c>
      <c r="CW167" s="9">
        <f>IF(CT39="NA",0,IF(CT39&gt;0.7,1,0))</f>
        <v>0</v>
      </c>
      <c r="CX167" s="9">
        <f t="shared" ref="CX167:DC167" si="1624">IF(CX39="NA",0,IF(CX39&gt;0.7,1,0))</f>
        <v>0</v>
      </c>
      <c r="CY167" s="9">
        <f t="shared" si="1624"/>
        <v>0</v>
      </c>
      <c r="CZ167" s="9">
        <f t="shared" si="1624"/>
        <v>0</v>
      </c>
      <c r="DA167" s="9">
        <f t="shared" si="1624"/>
        <v>0</v>
      </c>
      <c r="DB167" s="9">
        <f t="shared" si="1624"/>
        <v>0</v>
      </c>
      <c r="DC167" s="9">
        <f t="shared" si="1624"/>
        <v>0</v>
      </c>
      <c r="DD167" s="9">
        <f t="shared" ref="DD167:DE167" si="1625">IF(DD39="NA",0,IF(DD39&gt;0.7,1,0))</f>
        <v>0</v>
      </c>
      <c r="DE167" s="9">
        <f t="shared" si="1625"/>
        <v>0</v>
      </c>
      <c r="DF167" s="42" t="s">
        <v>29</v>
      </c>
      <c r="DG167" s="9">
        <f>IF(DD39="NA",0,IF(DD39&gt;0.7,1,0))</f>
        <v>0</v>
      </c>
      <c r="DH167" s="9">
        <f>IF(DH39="NA",0,IF(DH39&gt;0.7,1,0))</f>
        <v>0</v>
      </c>
      <c r="DI167" s="9">
        <f>IF(DI39="NA",0,IF(DI39&gt;0.7,1,0))</f>
        <v>0</v>
      </c>
      <c r="DJ167" s="9">
        <f t="shared" ref="DJ167:DP167" si="1626">IF(DJ39="NA",0,IF(DJ39&gt;0.7,1,0))</f>
        <v>0</v>
      </c>
      <c r="DK167" s="9">
        <f t="shared" si="1626"/>
        <v>0</v>
      </c>
      <c r="DL167" s="9">
        <f t="shared" si="1626"/>
        <v>0</v>
      </c>
      <c r="DM167" s="9">
        <f t="shared" si="1626"/>
        <v>0</v>
      </c>
      <c r="DN167" s="9">
        <f t="shared" si="1626"/>
        <v>0</v>
      </c>
      <c r="DO167" s="9">
        <f t="shared" si="1626"/>
        <v>0</v>
      </c>
      <c r="DP167" s="9">
        <f t="shared" si="1626"/>
        <v>0</v>
      </c>
      <c r="DQ167" s="42" t="s">
        <v>29</v>
      </c>
      <c r="DR167" s="9">
        <f>IF(DR39="NA",0,IF(DR39&gt;0.7,1,0))</f>
        <v>0</v>
      </c>
      <c r="DS167" s="9">
        <f t="shared" ref="DS167:EA167" si="1627">IF(DS39="NA",0,IF(DS39&gt;0.7,1,0))</f>
        <v>0</v>
      </c>
      <c r="DT167" s="9">
        <f t="shared" si="1627"/>
        <v>0</v>
      </c>
      <c r="DU167" s="9">
        <f t="shared" si="1627"/>
        <v>0</v>
      </c>
      <c r="DV167" s="9">
        <f t="shared" si="1627"/>
        <v>0</v>
      </c>
      <c r="DW167" s="9">
        <f t="shared" si="1627"/>
        <v>0</v>
      </c>
      <c r="DX167" s="9">
        <f t="shared" si="1627"/>
        <v>0</v>
      </c>
      <c r="DY167" s="9">
        <f t="shared" si="1627"/>
        <v>0</v>
      </c>
      <c r="DZ167" s="9">
        <f t="shared" si="1627"/>
        <v>0</v>
      </c>
      <c r="EA167" s="9">
        <f t="shared" si="1627"/>
        <v>0</v>
      </c>
      <c r="EB167" s="42" t="s">
        <v>29</v>
      </c>
      <c r="EC167" s="119">
        <f>IF(EC39="NA",0,IF(EC39&gt;0.7,1,0))</f>
        <v>0</v>
      </c>
      <c r="ED167" s="119">
        <f>IF(ED39="NA",0,IF(ED39&gt;0.7,1,0))</f>
        <v>0</v>
      </c>
      <c r="EE167" s="119">
        <f t="shared" ref="EE167:EK167" si="1628">IF(EE39="NA",0,IF(EE39&gt;0.7,1,0))</f>
        <v>0</v>
      </c>
      <c r="EF167" s="119">
        <f t="shared" si="1628"/>
        <v>0</v>
      </c>
      <c r="EG167" s="119">
        <f t="shared" si="1628"/>
        <v>0</v>
      </c>
      <c r="EH167" s="119">
        <f t="shared" si="1628"/>
        <v>0</v>
      </c>
      <c r="EI167" s="119">
        <f t="shared" si="1628"/>
        <v>0</v>
      </c>
      <c r="EJ167" s="119">
        <f t="shared" si="1628"/>
        <v>0</v>
      </c>
      <c r="EK167" s="119">
        <f t="shared" si="1628"/>
        <v>0</v>
      </c>
      <c r="EL167" s="119">
        <f>IF(EL39="NA",0,IF(EL39&gt;0.7,1,0))</f>
        <v>0</v>
      </c>
      <c r="EM167" s="42" t="s">
        <v>29</v>
      </c>
      <c r="EN167" s="119">
        <f>IF(EN39="NA",0,IF(EN39&gt;0.7,1,0))</f>
        <v>0</v>
      </c>
      <c r="EO167" s="119">
        <f>IF(EO39="NA",0,IF(EO39&gt;0.7,1,0))</f>
        <v>0</v>
      </c>
      <c r="EP167" s="119">
        <f>IF(EP39="NA",0,IF(EP39&gt;0.7,1,0))</f>
        <v>0</v>
      </c>
      <c r="EQ167" s="119">
        <f t="shared" ref="EQ167:EW167" si="1629">IF(EQ39="NA",0,IF(EQ39&gt;0.7,1,0))</f>
        <v>0</v>
      </c>
      <c r="ER167" s="119">
        <f t="shared" si="1629"/>
        <v>0</v>
      </c>
      <c r="ES167" s="119">
        <f t="shared" si="1629"/>
        <v>0</v>
      </c>
      <c r="ET167" s="119">
        <f t="shared" si="1629"/>
        <v>0</v>
      </c>
      <c r="EU167" s="119">
        <f t="shared" si="1629"/>
        <v>0</v>
      </c>
      <c r="EV167" s="119">
        <f t="shared" si="1629"/>
        <v>0</v>
      </c>
      <c r="EW167" s="119">
        <f t="shared" si="1629"/>
        <v>0</v>
      </c>
      <c r="EX167" s="42" t="s">
        <v>29</v>
      </c>
      <c r="EY167" s="119">
        <f t="shared" ref="EY167:EZ167" si="1630">IF(EY39="NA",0,IF(EY39&gt;0.7,1,0))</f>
        <v>0</v>
      </c>
      <c r="EZ167" s="119">
        <f t="shared" si="1630"/>
        <v>0</v>
      </c>
      <c r="FA167" s="38"/>
      <c r="FB167" s="10"/>
      <c r="FC167" s="10"/>
      <c r="FD167" s="10"/>
      <c r="FE167" s="10"/>
      <c r="FF167" s="10"/>
      <c r="FG167" s="10"/>
      <c r="FH167" s="10"/>
      <c r="FI167" s="50"/>
      <c r="FJ167" s="10"/>
      <c r="FK167" s="10"/>
      <c r="FL167" s="10"/>
      <c r="FT167" s="50"/>
      <c r="FU167" s="10"/>
      <c r="FV167" s="11"/>
      <c r="FW167" s="11"/>
    </row>
    <row r="168" spans="1:179" x14ac:dyDescent="0.2">
      <c r="A168" s="42" t="s">
        <v>30</v>
      </c>
      <c r="B168" s="9">
        <f>IF(B40="NA",0,IF(B40&gt;1.5,1,0))</f>
        <v>0</v>
      </c>
      <c r="C168" s="9">
        <f t="shared" ref="C168:K168" si="1631">IF(C40="NA",0,IF(C40&gt;1.5,1,0))</f>
        <v>0</v>
      </c>
      <c r="D168" s="9">
        <f t="shared" si="1631"/>
        <v>0</v>
      </c>
      <c r="E168" s="9">
        <f t="shared" si="1631"/>
        <v>0</v>
      </c>
      <c r="F168" s="9">
        <f t="shared" si="1631"/>
        <v>0</v>
      </c>
      <c r="G168" s="9">
        <f t="shared" si="1631"/>
        <v>0</v>
      </c>
      <c r="H168" s="9">
        <f t="shared" si="1631"/>
        <v>0</v>
      </c>
      <c r="I168" s="9">
        <f t="shared" si="1631"/>
        <v>0</v>
      </c>
      <c r="J168" s="9">
        <f t="shared" si="1631"/>
        <v>0</v>
      </c>
      <c r="K168" s="9">
        <f t="shared" si="1631"/>
        <v>0</v>
      </c>
      <c r="L168" s="42" t="s">
        <v>30</v>
      </c>
      <c r="M168" s="9">
        <f>IF(M40="NA",0,IF(M40&gt;1.5,1,0))</f>
        <v>0</v>
      </c>
      <c r="N168" s="9">
        <f t="shared" ref="N168:U168" si="1632">IF(N40="NA",0,IF(N40&gt;1.5,1,0))</f>
        <v>0</v>
      </c>
      <c r="O168" s="9">
        <f t="shared" si="1632"/>
        <v>0</v>
      </c>
      <c r="P168" s="9">
        <f t="shared" si="1632"/>
        <v>0</v>
      </c>
      <c r="Q168" s="9">
        <f t="shared" si="1632"/>
        <v>0</v>
      </c>
      <c r="R168" s="9">
        <f t="shared" si="1632"/>
        <v>0</v>
      </c>
      <c r="S168" s="9">
        <f t="shared" si="1632"/>
        <v>0</v>
      </c>
      <c r="T168" s="9">
        <f t="shared" si="1632"/>
        <v>0</v>
      </c>
      <c r="U168" s="9">
        <f t="shared" si="1632"/>
        <v>0</v>
      </c>
      <c r="V168" s="42" t="s">
        <v>30</v>
      </c>
      <c r="W168" s="9">
        <f>IF(W40="NA",0,IF(W40&gt;1.5,1,0))</f>
        <v>0</v>
      </c>
      <c r="X168" s="9">
        <f t="shared" ref="X168:AE168" si="1633">IF(X40="NA",0,IF(X40&gt;1.5,1,0))</f>
        <v>0</v>
      </c>
      <c r="Y168" s="9">
        <f t="shared" si="1633"/>
        <v>0</v>
      </c>
      <c r="Z168" s="9">
        <f t="shared" si="1633"/>
        <v>0</v>
      </c>
      <c r="AA168" s="9">
        <f t="shared" si="1633"/>
        <v>0</v>
      </c>
      <c r="AB168" s="9">
        <f t="shared" si="1633"/>
        <v>0</v>
      </c>
      <c r="AC168" s="9">
        <f t="shared" si="1633"/>
        <v>0</v>
      </c>
      <c r="AD168" s="9">
        <f t="shared" si="1633"/>
        <v>0</v>
      </c>
      <c r="AE168" s="9">
        <f t="shared" si="1633"/>
        <v>0</v>
      </c>
      <c r="AF168" s="9">
        <f t="shared" ref="AF168" si="1634">IF(AF40="NA",0,IF(AF40&gt;1.5,1,0))</f>
        <v>0</v>
      </c>
      <c r="AG168" s="42" t="s">
        <v>30</v>
      </c>
      <c r="AH168" s="9">
        <f>IF(AH40="NA",0,IF(AH40&gt;1.5,1,0))</f>
        <v>0</v>
      </c>
      <c r="AI168" s="9">
        <f t="shared" ref="AI168:AP168" si="1635">IF(AI40="NA",0,IF(AI40&gt;1.5,1,0))</f>
        <v>0</v>
      </c>
      <c r="AJ168" s="9">
        <f t="shared" si="1635"/>
        <v>0</v>
      </c>
      <c r="AK168" s="9">
        <f t="shared" si="1635"/>
        <v>0</v>
      </c>
      <c r="AL168" s="9">
        <f t="shared" si="1635"/>
        <v>0</v>
      </c>
      <c r="AM168" s="9">
        <f t="shared" si="1635"/>
        <v>0</v>
      </c>
      <c r="AN168" s="9">
        <f t="shared" si="1635"/>
        <v>0</v>
      </c>
      <c r="AO168" s="9">
        <f t="shared" si="1635"/>
        <v>0</v>
      </c>
      <c r="AP168" s="9">
        <f t="shared" si="1635"/>
        <v>0</v>
      </c>
      <c r="AQ168" s="9">
        <f t="shared" ref="AQ168" si="1636">IF(AQ40="NA",0,IF(AQ40&gt;1.5,1,0))</f>
        <v>0</v>
      </c>
      <c r="AR168" s="42" t="s">
        <v>30</v>
      </c>
      <c r="AS168" s="9">
        <f>IF(AS40="NA",0,IF(AS40&gt;1.5,1,0))</f>
        <v>0</v>
      </c>
      <c r="AT168" s="9">
        <f t="shared" ref="AT168:BA168" si="1637">IF(AT40="NA",0,IF(AT40&gt;1.5,1,0))</f>
        <v>0</v>
      </c>
      <c r="AU168" s="9">
        <f t="shared" si="1637"/>
        <v>0</v>
      </c>
      <c r="AV168" s="9">
        <f t="shared" si="1637"/>
        <v>0</v>
      </c>
      <c r="AW168" s="9">
        <f t="shared" si="1637"/>
        <v>0</v>
      </c>
      <c r="AX168" s="9">
        <f t="shared" si="1637"/>
        <v>0</v>
      </c>
      <c r="AY168" s="9">
        <f t="shared" si="1637"/>
        <v>0</v>
      </c>
      <c r="AZ168" s="9">
        <f t="shared" si="1637"/>
        <v>0</v>
      </c>
      <c r="BA168" s="9">
        <f t="shared" si="1637"/>
        <v>0</v>
      </c>
      <c r="BB168" s="9">
        <f t="shared" ref="BB168" si="1638">IF(BB40="NA",0,IF(BB40&gt;1.5,1,0))</f>
        <v>0</v>
      </c>
      <c r="BC168" s="42" t="s">
        <v>30</v>
      </c>
      <c r="BD168" s="9">
        <f>IF(BD40="NA",0,IF(BD40&gt;1.5,1,0))</f>
        <v>0</v>
      </c>
      <c r="BE168" s="9">
        <f t="shared" ref="BE168:BL168" si="1639">IF(BE40="NA",0,IF(BE40&gt;1.5,1,0))</f>
        <v>0</v>
      </c>
      <c r="BF168" s="9">
        <f t="shared" si="1639"/>
        <v>0</v>
      </c>
      <c r="BG168" s="9">
        <f t="shared" si="1639"/>
        <v>0</v>
      </c>
      <c r="BH168" s="9">
        <f t="shared" si="1639"/>
        <v>0</v>
      </c>
      <c r="BI168" s="9">
        <f t="shared" si="1639"/>
        <v>0</v>
      </c>
      <c r="BJ168" s="9">
        <f t="shared" si="1639"/>
        <v>0</v>
      </c>
      <c r="BK168" s="9">
        <f t="shared" si="1639"/>
        <v>0</v>
      </c>
      <c r="BL168" s="9">
        <f t="shared" si="1639"/>
        <v>0</v>
      </c>
      <c r="BM168" s="9">
        <f t="shared" ref="BM168" si="1640">IF(BM40="NA",0,IF(BM40&gt;1.5,1,0))</f>
        <v>0</v>
      </c>
      <c r="BN168" s="42" t="s">
        <v>30</v>
      </c>
      <c r="BO168" s="9">
        <f>IF(BM40="NA",0,IF(BM40&gt;1.5,1,0))</f>
        <v>0</v>
      </c>
      <c r="BP168" s="9">
        <f t="shared" ref="BP168:BW168" si="1641">IF(BP40="NA",0,IF(BP40&gt;1.5,1,0))</f>
        <v>0</v>
      </c>
      <c r="BQ168" s="9">
        <f t="shared" si="1641"/>
        <v>0</v>
      </c>
      <c r="BR168" s="9">
        <f t="shared" si="1641"/>
        <v>0</v>
      </c>
      <c r="BS168" s="9">
        <f t="shared" si="1641"/>
        <v>0</v>
      </c>
      <c r="BT168" s="9">
        <f t="shared" si="1641"/>
        <v>0</v>
      </c>
      <c r="BU168" s="9">
        <f t="shared" si="1641"/>
        <v>0</v>
      </c>
      <c r="BV168" s="9">
        <f t="shared" si="1641"/>
        <v>0</v>
      </c>
      <c r="BW168" s="9">
        <f t="shared" si="1641"/>
        <v>0</v>
      </c>
      <c r="BX168" s="9">
        <f t="shared" ref="BX168" si="1642">IF(BX40="NA",0,IF(BX40&gt;1.5,1,0))</f>
        <v>0</v>
      </c>
      <c r="BY168" s="42" t="s">
        <v>30</v>
      </c>
      <c r="BZ168" s="9">
        <f>IF(BX40="NA",0,IF(BX40&gt;1.5,1,0))</f>
        <v>0</v>
      </c>
      <c r="CA168" s="9">
        <f t="shared" ref="CA168:CG168" si="1643">IF(CA40="NA",0,IF(CA40&gt;1.5,1,0))</f>
        <v>0</v>
      </c>
      <c r="CB168" s="9">
        <f t="shared" si="1643"/>
        <v>0</v>
      </c>
      <c r="CC168" s="9">
        <f t="shared" si="1643"/>
        <v>0</v>
      </c>
      <c r="CD168" s="9">
        <f t="shared" si="1643"/>
        <v>0</v>
      </c>
      <c r="CE168" s="9">
        <f t="shared" si="1643"/>
        <v>0</v>
      </c>
      <c r="CF168" s="9">
        <f t="shared" si="1643"/>
        <v>0</v>
      </c>
      <c r="CG168" s="9">
        <f t="shared" si="1643"/>
        <v>0</v>
      </c>
      <c r="CH168" s="9">
        <f t="shared" ref="CH168:CI168" si="1644">IF(CH40="NA",0,IF(CH40&gt;1.5,1,0))</f>
        <v>0</v>
      </c>
      <c r="CI168" s="9">
        <f t="shared" si="1644"/>
        <v>0</v>
      </c>
      <c r="CJ168" s="42" t="s">
        <v>30</v>
      </c>
      <c r="CK168" s="9">
        <f>IF(CH40="NA",0,IF(CH40&gt;1.5,1,0))</f>
        <v>0</v>
      </c>
      <c r="CL168" s="9">
        <f>IF(CI40="NA",0,IF(CI40&gt;1.5,1,0))</f>
        <v>0</v>
      </c>
      <c r="CM168" s="9">
        <f t="shared" ref="CM168:CR168" si="1645">IF(CM40="NA",0,IF(CM40&gt;1.5,1,0))</f>
        <v>0</v>
      </c>
      <c r="CN168" s="9">
        <f t="shared" si="1645"/>
        <v>0</v>
      </c>
      <c r="CO168" s="9">
        <f t="shared" si="1645"/>
        <v>0</v>
      </c>
      <c r="CP168" s="9">
        <f t="shared" si="1645"/>
        <v>0</v>
      </c>
      <c r="CQ168" s="9">
        <f t="shared" si="1645"/>
        <v>0</v>
      </c>
      <c r="CR168" s="9">
        <f t="shared" si="1645"/>
        <v>0</v>
      </c>
      <c r="CS168" s="9">
        <f t="shared" ref="CS168:CT168" si="1646">IF(CS40="NA",0,IF(CS40&gt;1.5,1,0))</f>
        <v>0</v>
      </c>
      <c r="CT168" s="9">
        <f t="shared" si="1646"/>
        <v>0</v>
      </c>
      <c r="CU168" s="42" t="s">
        <v>30</v>
      </c>
      <c r="CV168" s="9">
        <f>IF(CS40="NA",0,IF(CS40&gt;1.5,1,0))</f>
        <v>0</v>
      </c>
      <c r="CW168" s="9">
        <f>IF(CT40="NA",0,IF(CT40&gt;1.5,1,0))</f>
        <v>0</v>
      </c>
      <c r="CX168" s="9">
        <f t="shared" ref="CX168:DC168" si="1647">IF(CX40="NA",0,IF(CX40&gt;1.5,1,0))</f>
        <v>0</v>
      </c>
      <c r="CY168" s="9">
        <f t="shared" si="1647"/>
        <v>0</v>
      </c>
      <c r="CZ168" s="9">
        <f t="shared" si="1647"/>
        <v>0</v>
      </c>
      <c r="DA168" s="9">
        <f t="shared" si="1647"/>
        <v>0</v>
      </c>
      <c r="DB168" s="9">
        <f t="shared" si="1647"/>
        <v>0</v>
      </c>
      <c r="DC168" s="9">
        <f t="shared" si="1647"/>
        <v>0</v>
      </c>
      <c r="DD168" s="9">
        <f t="shared" ref="DD168:DE168" si="1648">IF(DD40="NA",0,IF(DD40&gt;1.5,1,0))</f>
        <v>0</v>
      </c>
      <c r="DE168" s="9">
        <f t="shared" si="1648"/>
        <v>0</v>
      </c>
      <c r="DF168" s="42" t="s">
        <v>30</v>
      </c>
      <c r="DG168" s="9">
        <f>IF(DD40="NA",0,IF(DD40&gt;1.5,1,0))</f>
        <v>0</v>
      </c>
      <c r="DH168" s="9">
        <f>IF(DH40="NA",0,IF(DH40&gt;1.5,1,0))</f>
        <v>0</v>
      </c>
      <c r="DI168" s="9">
        <f>IF(DI40="NA",0,IF(DI40&gt;1.5,1,0))</f>
        <v>0</v>
      </c>
      <c r="DJ168" s="9">
        <f t="shared" ref="DJ168:DP168" si="1649">IF(DJ40="NA",0,IF(DJ40&gt;1.5,1,0))</f>
        <v>0</v>
      </c>
      <c r="DK168" s="9">
        <f t="shared" si="1649"/>
        <v>0</v>
      </c>
      <c r="DL168" s="9">
        <f t="shared" si="1649"/>
        <v>0</v>
      </c>
      <c r="DM168" s="9">
        <f t="shared" si="1649"/>
        <v>0</v>
      </c>
      <c r="DN168" s="9">
        <f t="shared" si="1649"/>
        <v>0</v>
      </c>
      <c r="DO168" s="9">
        <f t="shared" si="1649"/>
        <v>0</v>
      </c>
      <c r="DP168" s="9">
        <f t="shared" si="1649"/>
        <v>0</v>
      </c>
      <c r="DQ168" s="42" t="s">
        <v>30</v>
      </c>
      <c r="DR168" s="9">
        <f>IF(DR40="NA",0,IF(DR40&gt;1.5,1,0))</f>
        <v>0</v>
      </c>
      <c r="DS168" s="9">
        <f t="shared" ref="DS168:EA168" si="1650">IF(DS40="NA",0,IF(DS40&gt;1.5,1,0))</f>
        <v>0</v>
      </c>
      <c r="DT168" s="9">
        <f t="shared" si="1650"/>
        <v>0</v>
      </c>
      <c r="DU168" s="9">
        <f t="shared" si="1650"/>
        <v>0</v>
      </c>
      <c r="DV168" s="9">
        <f t="shared" si="1650"/>
        <v>0</v>
      </c>
      <c r="DW168" s="9">
        <f t="shared" si="1650"/>
        <v>0</v>
      </c>
      <c r="DX168" s="9">
        <f t="shared" si="1650"/>
        <v>0</v>
      </c>
      <c r="DY168" s="9">
        <f t="shared" si="1650"/>
        <v>0</v>
      </c>
      <c r="DZ168" s="9">
        <f t="shared" si="1650"/>
        <v>0</v>
      </c>
      <c r="EA168" s="9">
        <f t="shared" si="1650"/>
        <v>0</v>
      </c>
      <c r="EB168" s="42" t="s">
        <v>30</v>
      </c>
      <c r="EC168" s="119">
        <f>IF(EC40="NA",0,IF(EC40&gt;1.5,1,0))</f>
        <v>0</v>
      </c>
      <c r="ED168" s="119">
        <f>IF(ED40="NA",0,IF(ED40&gt;1.5,1,0))</f>
        <v>0</v>
      </c>
      <c r="EE168" s="119">
        <f t="shared" ref="EE168:EK168" si="1651">IF(EE40="NA",0,IF(EE40&gt;1.5,1,0))</f>
        <v>0</v>
      </c>
      <c r="EF168" s="119">
        <f t="shared" si="1651"/>
        <v>0</v>
      </c>
      <c r="EG168" s="119">
        <f t="shared" si="1651"/>
        <v>0</v>
      </c>
      <c r="EH168" s="119">
        <f t="shared" si="1651"/>
        <v>0</v>
      </c>
      <c r="EI168" s="119">
        <f t="shared" si="1651"/>
        <v>0</v>
      </c>
      <c r="EJ168" s="119">
        <f t="shared" si="1651"/>
        <v>0</v>
      </c>
      <c r="EK168" s="119">
        <f t="shared" si="1651"/>
        <v>0</v>
      </c>
      <c r="EL168" s="119">
        <f>IF(EL40="NA",0,IF(EL40&gt;1.5,1,0))</f>
        <v>0</v>
      </c>
      <c r="EM168" s="42" t="s">
        <v>30</v>
      </c>
      <c r="EN168" s="119">
        <f>IF(EN40="NA",0,IF(EN40&gt;1.5,1,0))</f>
        <v>0</v>
      </c>
      <c r="EO168" s="119">
        <f>IF(EO40="NA",0,IF(EO40&gt;1.5,1,0))</f>
        <v>0</v>
      </c>
      <c r="EP168" s="119">
        <f>IF(EP40="NA",0,IF(EP40&gt;1.5,1,0))</f>
        <v>0</v>
      </c>
      <c r="EQ168" s="119">
        <f t="shared" ref="EQ168:EW168" si="1652">IF(EQ40="NA",0,IF(EQ40&gt;1.5,1,0))</f>
        <v>0</v>
      </c>
      <c r="ER168" s="119">
        <f t="shared" si="1652"/>
        <v>0</v>
      </c>
      <c r="ES168" s="119">
        <f t="shared" si="1652"/>
        <v>0</v>
      </c>
      <c r="ET168" s="119">
        <f t="shared" si="1652"/>
        <v>0</v>
      </c>
      <c r="EU168" s="119">
        <f t="shared" si="1652"/>
        <v>0</v>
      </c>
      <c r="EV168" s="119">
        <f t="shared" si="1652"/>
        <v>0</v>
      </c>
      <c r="EW168" s="119">
        <f t="shared" si="1652"/>
        <v>0</v>
      </c>
      <c r="EX168" s="42" t="s">
        <v>30</v>
      </c>
      <c r="EY168" s="119">
        <f t="shared" ref="EY168:EZ168" si="1653">IF(EY40="NA",0,IF(EY40&gt;1.5,1,0))</f>
        <v>0</v>
      </c>
      <c r="EZ168" s="119">
        <f t="shared" si="1653"/>
        <v>0</v>
      </c>
      <c r="FA168" s="38"/>
      <c r="FB168" s="10"/>
      <c r="FC168" s="10"/>
      <c r="FD168" s="10"/>
      <c r="FE168" s="10"/>
      <c r="FF168" s="10"/>
      <c r="FG168" s="10"/>
      <c r="FH168" s="10"/>
      <c r="FI168" s="50"/>
      <c r="FJ168" s="10"/>
      <c r="FK168" s="10"/>
      <c r="FL168" s="10"/>
      <c r="FT168" s="50"/>
      <c r="FU168" s="10"/>
      <c r="FV168" s="11"/>
      <c r="FW168" s="11"/>
    </row>
    <row r="169" spans="1:179" x14ac:dyDescent="0.2">
      <c r="A169" s="42" t="s">
        <v>31</v>
      </c>
      <c r="B169" s="9">
        <f>IF(B41="NA",0,IF(B41="RAISED",0,IF(B41&gt;0.5,1,0)))</f>
        <v>0</v>
      </c>
      <c r="C169" s="9">
        <f t="shared" ref="C169:K169" si="1654">IF(C41="NA",0,IF(C41="RAISED",0,IF(C41&gt;0.5,1,0)))</f>
        <v>0</v>
      </c>
      <c r="D169" s="9">
        <f t="shared" si="1654"/>
        <v>0</v>
      </c>
      <c r="E169" s="9">
        <f t="shared" si="1654"/>
        <v>0</v>
      </c>
      <c r="F169" s="9">
        <f t="shared" si="1654"/>
        <v>0</v>
      </c>
      <c r="G169" s="9">
        <f t="shared" si="1654"/>
        <v>0</v>
      </c>
      <c r="H169" s="9">
        <f t="shared" si="1654"/>
        <v>0</v>
      </c>
      <c r="I169" s="9">
        <f t="shared" si="1654"/>
        <v>0</v>
      </c>
      <c r="J169" s="9">
        <f t="shared" si="1654"/>
        <v>0</v>
      </c>
      <c r="K169" s="9">
        <f t="shared" si="1654"/>
        <v>0</v>
      </c>
      <c r="L169" s="42" t="s">
        <v>31</v>
      </c>
      <c r="M169" s="9">
        <f>IF(M41="NA",0,IF(M41="RAISED",0,IF(M41&gt;0.5,1,0)))</f>
        <v>0</v>
      </c>
      <c r="N169" s="9">
        <f t="shared" ref="N169:U169" si="1655">IF(N41="NA",0,IF(N41="RAISED",0,IF(N41&gt;0.5,1,0)))</f>
        <v>0</v>
      </c>
      <c r="O169" s="9">
        <f t="shared" si="1655"/>
        <v>0</v>
      </c>
      <c r="P169" s="9">
        <f t="shared" si="1655"/>
        <v>0</v>
      </c>
      <c r="Q169" s="9">
        <f t="shared" si="1655"/>
        <v>0</v>
      </c>
      <c r="R169" s="9">
        <f t="shared" si="1655"/>
        <v>0</v>
      </c>
      <c r="S169" s="9">
        <f t="shared" si="1655"/>
        <v>0</v>
      </c>
      <c r="T169" s="9">
        <f t="shared" si="1655"/>
        <v>0</v>
      </c>
      <c r="U169" s="9">
        <f t="shared" si="1655"/>
        <v>0</v>
      </c>
      <c r="V169" s="42" t="s">
        <v>31</v>
      </c>
      <c r="W169" s="9">
        <f>IF(W41="NA",0,IF(W41="RAISED",0,IF(W41&gt;0.5,1,0)))</f>
        <v>0</v>
      </c>
      <c r="X169" s="9">
        <f t="shared" ref="X169:AE169" si="1656">IF(X41="NA",0,IF(X41="RAISED",0,IF(X41&gt;0.5,1,0)))</f>
        <v>0</v>
      </c>
      <c r="Y169" s="9">
        <f t="shared" si="1656"/>
        <v>0</v>
      </c>
      <c r="Z169" s="9">
        <f t="shared" si="1656"/>
        <v>0</v>
      </c>
      <c r="AA169" s="9">
        <f t="shared" si="1656"/>
        <v>0</v>
      </c>
      <c r="AB169" s="9">
        <f t="shared" si="1656"/>
        <v>0</v>
      </c>
      <c r="AC169" s="9">
        <f t="shared" si="1656"/>
        <v>0</v>
      </c>
      <c r="AD169" s="9">
        <f t="shared" si="1656"/>
        <v>0</v>
      </c>
      <c r="AE169" s="9">
        <f t="shared" si="1656"/>
        <v>0</v>
      </c>
      <c r="AF169" s="9">
        <f t="shared" ref="AF169" si="1657">IF(AF41="NA",0,IF(AF41="RAISED",0,IF(AF41&gt;0.5,1,0)))</f>
        <v>0</v>
      </c>
      <c r="AG169" s="42" t="s">
        <v>31</v>
      </c>
      <c r="AH169" s="9">
        <f>IF(AH41="NA",0,IF(AH41="RAISED",0,IF(AH41&gt;0.5,1,0)))</f>
        <v>0</v>
      </c>
      <c r="AI169" s="9">
        <f t="shared" ref="AI169:AP169" si="1658">IF(AI41="NA",0,IF(AI41="RAISED",0,IF(AI41&gt;0.5,1,0)))</f>
        <v>0</v>
      </c>
      <c r="AJ169" s="9">
        <f t="shared" si="1658"/>
        <v>0</v>
      </c>
      <c r="AK169" s="9">
        <f t="shared" si="1658"/>
        <v>0</v>
      </c>
      <c r="AL169" s="9">
        <f t="shared" si="1658"/>
        <v>0</v>
      </c>
      <c r="AM169" s="9">
        <f t="shared" si="1658"/>
        <v>0</v>
      </c>
      <c r="AN169" s="9">
        <f t="shared" si="1658"/>
        <v>0</v>
      </c>
      <c r="AO169" s="9">
        <f t="shared" si="1658"/>
        <v>0</v>
      </c>
      <c r="AP169" s="9">
        <f t="shared" si="1658"/>
        <v>0</v>
      </c>
      <c r="AQ169" s="9">
        <f t="shared" ref="AQ169" si="1659">IF(AQ41="NA",0,IF(AQ41="RAISED",0,IF(AQ41&gt;0.5,1,0)))</f>
        <v>0</v>
      </c>
      <c r="AR169" s="42" t="s">
        <v>31</v>
      </c>
      <c r="AS169" s="9">
        <f>IF(AS41="NA",0,IF(AS41="RAISED",0,IF(AS41&gt;0.5,1,0)))</f>
        <v>0</v>
      </c>
      <c r="AT169" s="9">
        <f t="shared" ref="AT169:BA169" si="1660">IF(AT41="NA",0,IF(AT41="RAISED",0,IF(AT41&gt;0.5,1,0)))</f>
        <v>0</v>
      </c>
      <c r="AU169" s="9">
        <f t="shared" si="1660"/>
        <v>0</v>
      </c>
      <c r="AV169" s="9">
        <f t="shared" si="1660"/>
        <v>0</v>
      </c>
      <c r="AW169" s="9">
        <f t="shared" si="1660"/>
        <v>0</v>
      </c>
      <c r="AX169" s="9">
        <f t="shared" si="1660"/>
        <v>0</v>
      </c>
      <c r="AY169" s="9">
        <f t="shared" si="1660"/>
        <v>0</v>
      </c>
      <c r="AZ169" s="9">
        <f t="shared" si="1660"/>
        <v>0</v>
      </c>
      <c r="BA169" s="9">
        <f t="shared" si="1660"/>
        <v>0</v>
      </c>
      <c r="BB169" s="9">
        <f t="shared" ref="BB169" si="1661">IF(BB41="NA",0,IF(BB41="RAISED",0,IF(BB41&gt;0.5,1,0)))</f>
        <v>0</v>
      </c>
      <c r="BC169" s="42" t="s">
        <v>31</v>
      </c>
      <c r="BD169" s="9">
        <f>IF(BD41="NA",0,IF(BD41="RAISED",0,IF(BD41&gt;0.5,1,0)))</f>
        <v>0</v>
      </c>
      <c r="BE169" s="9">
        <f t="shared" ref="BE169:BL169" si="1662">IF(BE41="NA",0,IF(BE41="RAISED",0,IF(BE41&gt;0.5,1,0)))</f>
        <v>0</v>
      </c>
      <c r="BF169" s="9">
        <f t="shared" si="1662"/>
        <v>0</v>
      </c>
      <c r="BG169" s="9">
        <f t="shared" si="1662"/>
        <v>0</v>
      </c>
      <c r="BH169" s="9">
        <f t="shared" si="1662"/>
        <v>0</v>
      </c>
      <c r="BI169" s="9">
        <f t="shared" si="1662"/>
        <v>0</v>
      </c>
      <c r="BJ169" s="9">
        <f t="shared" si="1662"/>
        <v>0</v>
      </c>
      <c r="BK169" s="9">
        <f t="shared" si="1662"/>
        <v>0</v>
      </c>
      <c r="BL169" s="9">
        <f t="shared" si="1662"/>
        <v>0</v>
      </c>
      <c r="BM169" s="9">
        <f t="shared" ref="BM169" si="1663">IF(BM41="NA",0,IF(BM41="RAISED",0,IF(BM41&gt;0.5,1,0)))</f>
        <v>0</v>
      </c>
      <c r="BN169" s="42" t="s">
        <v>31</v>
      </c>
      <c r="BO169" s="9">
        <f>IF(BM41="NA",0,IF(BM41="RAISED",0,IF(BM41&gt;0.5,1,0)))</f>
        <v>0</v>
      </c>
      <c r="BP169" s="9">
        <f t="shared" ref="BP169:BW169" si="1664">IF(BP41="NA",0,IF(BP41="RAISED",0,IF(BP41&gt;0.5,1,0)))</f>
        <v>0</v>
      </c>
      <c r="BQ169" s="9">
        <f t="shared" si="1664"/>
        <v>0</v>
      </c>
      <c r="BR169" s="9">
        <f t="shared" si="1664"/>
        <v>0</v>
      </c>
      <c r="BS169" s="9">
        <f t="shared" si="1664"/>
        <v>0</v>
      </c>
      <c r="BT169" s="9">
        <f t="shared" si="1664"/>
        <v>0</v>
      </c>
      <c r="BU169" s="9">
        <f t="shared" si="1664"/>
        <v>0</v>
      </c>
      <c r="BV169" s="9">
        <f t="shared" si="1664"/>
        <v>0</v>
      </c>
      <c r="BW169" s="9">
        <f t="shared" si="1664"/>
        <v>0</v>
      </c>
      <c r="BX169" s="9">
        <f t="shared" ref="BX169" si="1665">IF(BX41="NA",0,IF(BX41="RAISED",0,IF(BX41&gt;0.5,1,0)))</f>
        <v>0</v>
      </c>
      <c r="BY169" s="42" t="s">
        <v>31</v>
      </c>
      <c r="BZ169" s="9">
        <f>IF(BX41="NA",0,IF(BX41="RAISED",0,IF(BX41&gt;0.5,1,0)))</f>
        <v>0</v>
      </c>
      <c r="CA169" s="9">
        <f t="shared" ref="CA169:CG169" si="1666">IF(CA41="NA",0,IF(CA41="RAISED",0,IF(CA41&gt;0.5,1,0)))</f>
        <v>0</v>
      </c>
      <c r="CB169" s="9">
        <f t="shared" si="1666"/>
        <v>0</v>
      </c>
      <c r="CC169" s="9">
        <f t="shared" si="1666"/>
        <v>0</v>
      </c>
      <c r="CD169" s="9">
        <f t="shared" si="1666"/>
        <v>0</v>
      </c>
      <c r="CE169" s="9">
        <f t="shared" si="1666"/>
        <v>0</v>
      </c>
      <c r="CF169" s="9">
        <f t="shared" si="1666"/>
        <v>0</v>
      </c>
      <c r="CG169" s="9">
        <f t="shared" si="1666"/>
        <v>0</v>
      </c>
      <c r="CH169" s="9">
        <f t="shared" ref="CH169:CI169" si="1667">IF(CH41="NA",0,IF(CH41="RAISED",0,IF(CH41&gt;0.5,1,0)))</f>
        <v>0</v>
      </c>
      <c r="CI169" s="9">
        <f t="shared" si="1667"/>
        <v>0</v>
      </c>
      <c r="CJ169" s="42" t="s">
        <v>31</v>
      </c>
      <c r="CK169" s="9">
        <f>IF(CH41="NA",0,IF(CH41="RAISED",0,IF(CH41&gt;0.5,1,0)))</f>
        <v>0</v>
      </c>
      <c r="CL169" s="9">
        <f>IF(CI41="NA",0,IF(CI41="RAISED",0,IF(CI41&gt;0.5,1,0)))</f>
        <v>0</v>
      </c>
      <c r="CM169" s="9">
        <f t="shared" ref="CM169:CR169" si="1668">IF(CM41="NA",0,IF(CM41="RAISED",0,IF(CM41&gt;0.5,1,0)))</f>
        <v>0</v>
      </c>
      <c r="CN169" s="9">
        <f t="shared" si="1668"/>
        <v>0</v>
      </c>
      <c r="CO169" s="9">
        <f t="shared" si="1668"/>
        <v>0</v>
      </c>
      <c r="CP169" s="9">
        <f t="shared" si="1668"/>
        <v>0</v>
      </c>
      <c r="CQ169" s="9">
        <f t="shared" si="1668"/>
        <v>0</v>
      </c>
      <c r="CR169" s="9">
        <f t="shared" si="1668"/>
        <v>0</v>
      </c>
      <c r="CS169" s="9">
        <f t="shared" ref="CS169:CT169" si="1669">IF(CS41="NA",0,IF(CS41="RAISED",0,IF(CS41&gt;0.5,1,0)))</f>
        <v>0</v>
      </c>
      <c r="CT169" s="9">
        <f t="shared" si="1669"/>
        <v>0</v>
      </c>
      <c r="CU169" s="42" t="s">
        <v>31</v>
      </c>
      <c r="CV169" s="9">
        <f>IF(CS41="NA",0,IF(CS41="RAISED",0,IF(CS41&gt;0.5,1,0)))</f>
        <v>0</v>
      </c>
      <c r="CW169" s="9">
        <f>IF(CT41="NA",0,IF(CT41="RAISED",0,IF(CT41&gt;0.5,1,0)))</f>
        <v>0</v>
      </c>
      <c r="CX169" s="9">
        <f t="shared" ref="CX169:DC169" si="1670">IF(CX41="NA",0,IF(CX41="RAISED",0,IF(CX41&gt;0.5,1,0)))</f>
        <v>0</v>
      </c>
      <c r="CY169" s="9">
        <f t="shared" si="1670"/>
        <v>0</v>
      </c>
      <c r="CZ169" s="9">
        <f t="shared" si="1670"/>
        <v>0</v>
      </c>
      <c r="DA169" s="9">
        <f t="shared" si="1670"/>
        <v>0</v>
      </c>
      <c r="DB169" s="9">
        <f t="shared" si="1670"/>
        <v>0</v>
      </c>
      <c r="DC169" s="9">
        <f t="shared" si="1670"/>
        <v>0</v>
      </c>
      <c r="DD169" s="9">
        <f t="shared" ref="DD169:DE169" si="1671">IF(DD41="NA",0,IF(DD41="RAISED",0,IF(DD41&gt;0.5,1,0)))</f>
        <v>0</v>
      </c>
      <c r="DE169" s="9">
        <f t="shared" si="1671"/>
        <v>0</v>
      </c>
      <c r="DF169" s="42" t="s">
        <v>31</v>
      </c>
      <c r="DG169" s="9">
        <f>IF(DD41="NA",0,IF(DD41="RAISED",0,IF(DD41&gt;0.5,1,0)))</f>
        <v>0</v>
      </c>
      <c r="DH169" s="9">
        <f>IF(DH41="NA",0,IF(DH41="RAISED",0,IF(DH41&gt;0.5,1,0)))</f>
        <v>0</v>
      </c>
      <c r="DI169" s="9">
        <f>IF(DI41="NA",0,IF(DI41="RAISED",0,IF(DI41&gt;0.5,1,0)))</f>
        <v>0</v>
      </c>
      <c r="DJ169" s="9">
        <f t="shared" ref="DJ169:DP169" si="1672">IF(DJ41="NA",0,IF(DJ41="RAISED",0,IF(DJ41&gt;0.5,1,0)))</f>
        <v>0</v>
      </c>
      <c r="DK169" s="9">
        <f t="shared" si="1672"/>
        <v>0</v>
      </c>
      <c r="DL169" s="9">
        <f t="shared" si="1672"/>
        <v>0</v>
      </c>
      <c r="DM169" s="9">
        <f t="shared" si="1672"/>
        <v>0</v>
      </c>
      <c r="DN169" s="9">
        <f t="shared" si="1672"/>
        <v>0</v>
      </c>
      <c r="DO169" s="9">
        <f t="shared" si="1672"/>
        <v>0</v>
      </c>
      <c r="DP169" s="9">
        <f t="shared" si="1672"/>
        <v>0</v>
      </c>
      <c r="DQ169" s="42" t="s">
        <v>31</v>
      </c>
      <c r="DR169" s="9">
        <f>IF(DR41="NA",0,IF(DR41="RAISED",0,IF(DR41&gt;0.5,1,0)))</f>
        <v>0</v>
      </c>
      <c r="DS169" s="9">
        <f t="shared" ref="DS169:EA169" si="1673">IF(DS41="NA",0,IF(DS41="RAISED",0,IF(DS41&gt;0.5,1,0)))</f>
        <v>0</v>
      </c>
      <c r="DT169" s="9">
        <f t="shared" si="1673"/>
        <v>0</v>
      </c>
      <c r="DU169" s="9">
        <f t="shared" si="1673"/>
        <v>0</v>
      </c>
      <c r="DV169" s="9">
        <f t="shared" si="1673"/>
        <v>0</v>
      </c>
      <c r="DW169" s="9">
        <f t="shared" si="1673"/>
        <v>0</v>
      </c>
      <c r="DX169" s="9">
        <f t="shared" si="1673"/>
        <v>0</v>
      </c>
      <c r="DY169" s="9">
        <f t="shared" si="1673"/>
        <v>0</v>
      </c>
      <c r="DZ169" s="9">
        <f t="shared" si="1673"/>
        <v>0</v>
      </c>
      <c r="EA169" s="9">
        <f t="shared" si="1673"/>
        <v>0</v>
      </c>
      <c r="EB169" s="42" t="s">
        <v>31</v>
      </c>
      <c r="EC169" s="119">
        <f>IF(EC41="NA",0,IF(EC41="RAISED",0,IF(EC41&gt;0.5,1,0)))</f>
        <v>0</v>
      </c>
      <c r="ED169" s="119">
        <f>IF(ED41="NA",0,IF(ED41="RAISED",0,IF(ED41&gt;0.5,1,0)))</f>
        <v>0</v>
      </c>
      <c r="EE169" s="119">
        <f t="shared" ref="EE169:EK169" si="1674">IF(EE41="NA",0,IF(EE41="RAISED",0,IF(EE41&gt;0.5,1,0)))</f>
        <v>0</v>
      </c>
      <c r="EF169" s="119">
        <f t="shared" si="1674"/>
        <v>0</v>
      </c>
      <c r="EG169" s="119">
        <f t="shared" si="1674"/>
        <v>0</v>
      </c>
      <c r="EH169" s="119">
        <f t="shared" si="1674"/>
        <v>0</v>
      </c>
      <c r="EI169" s="119">
        <f t="shared" si="1674"/>
        <v>0</v>
      </c>
      <c r="EJ169" s="119">
        <f t="shared" si="1674"/>
        <v>0</v>
      </c>
      <c r="EK169" s="119">
        <f t="shared" si="1674"/>
        <v>0</v>
      </c>
      <c r="EL169" s="119">
        <f>IF(EL41="NA",0,IF(EL41="RAISED",0,IF(EL41&gt;0.5,1,0)))</f>
        <v>0</v>
      </c>
      <c r="EM169" s="42" t="s">
        <v>31</v>
      </c>
      <c r="EN169" s="119">
        <f>IF(EN41="NA",0,IF(EN41="RAISED",0,IF(EN41&gt;0.5,1,0)))</f>
        <v>0</v>
      </c>
      <c r="EO169" s="119">
        <f>IF(EO41="NA",0,IF(EO41="RAISED",0,IF(EO41&gt;0.5,1,0)))</f>
        <v>0</v>
      </c>
      <c r="EP169" s="119">
        <f>IF(EP41="NA",0,IF(EP41="RAISED",0,IF(EP41&gt;0.5,1,0)))</f>
        <v>0</v>
      </c>
      <c r="EQ169" s="119">
        <f t="shared" ref="EQ169:EW169" si="1675">IF(EQ41="NA",0,IF(EQ41="RAISED",0,IF(EQ41&gt;0.5,1,0)))</f>
        <v>0</v>
      </c>
      <c r="ER169" s="119">
        <f t="shared" si="1675"/>
        <v>0</v>
      </c>
      <c r="ES169" s="119">
        <f t="shared" si="1675"/>
        <v>0</v>
      </c>
      <c r="ET169" s="119">
        <f t="shared" si="1675"/>
        <v>0</v>
      </c>
      <c r="EU169" s="119">
        <f t="shared" si="1675"/>
        <v>0</v>
      </c>
      <c r="EV169" s="119">
        <f t="shared" si="1675"/>
        <v>0</v>
      </c>
      <c r="EW169" s="119">
        <f t="shared" si="1675"/>
        <v>0</v>
      </c>
      <c r="EX169" s="42" t="s">
        <v>31</v>
      </c>
      <c r="EY169" s="119">
        <f t="shared" ref="EY169:EZ169" si="1676">IF(EY41="NA",0,IF(EY41="RAISED",0,IF(EY41&gt;0.5,1,0)))</f>
        <v>0</v>
      </c>
      <c r="EZ169" s="119">
        <f t="shared" si="1676"/>
        <v>0</v>
      </c>
      <c r="FA169" s="38"/>
      <c r="FB169" s="10"/>
      <c r="FC169" s="10"/>
      <c r="FD169" s="10"/>
      <c r="FE169" s="10"/>
      <c r="FF169" s="10"/>
      <c r="FG169" s="10"/>
      <c r="FH169" s="10"/>
      <c r="FI169" s="50"/>
      <c r="FJ169" s="10"/>
      <c r="FK169" s="10"/>
      <c r="FL169" s="10"/>
      <c r="FT169" s="50"/>
      <c r="FU169" s="10"/>
      <c r="FV169" s="11"/>
      <c r="FW169" s="11"/>
    </row>
    <row r="170" spans="1:179" x14ac:dyDescent="0.2">
      <c r="A170" s="37" t="s">
        <v>56</v>
      </c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7" t="s">
        <v>56</v>
      </c>
      <c r="M170" s="38"/>
      <c r="N170" s="38"/>
      <c r="O170" s="38"/>
      <c r="P170" s="38"/>
      <c r="Q170" s="38"/>
      <c r="R170" s="38"/>
      <c r="S170" s="38"/>
      <c r="T170" s="38"/>
      <c r="U170" s="38"/>
      <c r="V170" s="37" t="s">
        <v>56</v>
      </c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7" t="s">
        <v>56</v>
      </c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7" t="s">
        <v>56</v>
      </c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7" t="s">
        <v>56</v>
      </c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7" t="s">
        <v>56</v>
      </c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7" t="s">
        <v>56</v>
      </c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7" t="s">
        <v>56</v>
      </c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7" t="s">
        <v>56</v>
      </c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7" t="s">
        <v>56</v>
      </c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7" t="s">
        <v>56</v>
      </c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7" t="s">
        <v>56</v>
      </c>
      <c r="EC170" s="126"/>
      <c r="ED170" s="126"/>
      <c r="EE170" s="126"/>
      <c r="EF170" s="126"/>
      <c r="EG170" s="126"/>
      <c r="EH170" s="126"/>
      <c r="EI170" s="126"/>
      <c r="EJ170" s="126"/>
      <c r="EK170" s="126"/>
      <c r="EL170" s="126"/>
      <c r="EM170" s="37" t="s">
        <v>56</v>
      </c>
      <c r="EN170" s="126"/>
      <c r="EO170" s="126"/>
      <c r="EP170" s="126"/>
      <c r="EQ170" s="126"/>
      <c r="ER170" s="126"/>
      <c r="ES170" s="126"/>
      <c r="ET170" s="126"/>
      <c r="EU170" s="126"/>
      <c r="EV170" s="126"/>
      <c r="EW170" s="126"/>
      <c r="EX170" s="37" t="s">
        <v>56</v>
      </c>
      <c r="EY170" s="126"/>
      <c r="EZ170" s="126"/>
      <c r="FA170" s="43"/>
      <c r="FB170" s="11"/>
      <c r="FC170" s="11"/>
      <c r="FD170" s="11"/>
      <c r="FE170" s="11"/>
      <c r="FF170" s="11"/>
      <c r="FG170" s="11"/>
      <c r="FH170" s="11"/>
      <c r="FI170" s="51"/>
      <c r="FJ170" s="11"/>
      <c r="FK170" s="11"/>
      <c r="FL170" s="11"/>
      <c r="FT170" s="51"/>
      <c r="FU170" s="11"/>
      <c r="FV170" s="11"/>
      <c r="FW170" s="52"/>
    </row>
    <row r="171" spans="1:179" x14ac:dyDescent="0.2">
      <c r="A171" s="49" t="s">
        <v>5</v>
      </c>
      <c r="B171" s="44">
        <f>IF(B43="NA",0,IF((B43&lt;0.79),1,0))</f>
        <v>0</v>
      </c>
      <c r="C171" s="44">
        <f t="shared" ref="C171:K171" si="1677">IF(C43="NA",0,IF((C43&lt;0.79),1,0))</f>
        <v>0</v>
      </c>
      <c r="D171" s="44">
        <f t="shared" si="1677"/>
        <v>0</v>
      </c>
      <c r="E171" s="44">
        <f t="shared" si="1677"/>
        <v>0</v>
      </c>
      <c r="F171" s="44">
        <f t="shared" si="1677"/>
        <v>0</v>
      </c>
      <c r="G171" s="44">
        <f t="shared" si="1677"/>
        <v>0</v>
      </c>
      <c r="H171" s="44">
        <f t="shared" si="1677"/>
        <v>0</v>
      </c>
      <c r="I171" s="44">
        <f t="shared" si="1677"/>
        <v>0</v>
      </c>
      <c r="J171" s="44">
        <f t="shared" si="1677"/>
        <v>0</v>
      </c>
      <c r="K171" s="44">
        <f t="shared" si="1677"/>
        <v>0</v>
      </c>
      <c r="L171" s="49" t="s">
        <v>5</v>
      </c>
      <c r="M171" s="44">
        <f>IF(M43="NA",0,IF((M43&lt;0.79),1,0))</f>
        <v>0</v>
      </c>
      <c r="N171" s="44">
        <f t="shared" ref="N171:U171" si="1678">IF(N43="NA",0,IF((N43&lt;0.79),1,0))</f>
        <v>0</v>
      </c>
      <c r="O171" s="44">
        <f t="shared" si="1678"/>
        <v>0</v>
      </c>
      <c r="P171" s="44">
        <f t="shared" si="1678"/>
        <v>0</v>
      </c>
      <c r="Q171" s="44">
        <f t="shared" si="1678"/>
        <v>0</v>
      </c>
      <c r="R171" s="44">
        <f t="shared" si="1678"/>
        <v>0</v>
      </c>
      <c r="S171" s="44">
        <f t="shared" si="1678"/>
        <v>0</v>
      </c>
      <c r="T171" s="44">
        <f t="shared" si="1678"/>
        <v>0</v>
      </c>
      <c r="U171" s="44">
        <f t="shared" si="1678"/>
        <v>0</v>
      </c>
      <c r="V171" s="49" t="s">
        <v>5</v>
      </c>
      <c r="W171" s="44">
        <f>IF(W43="NA",0,IF((W43&lt;0.79),1,0))</f>
        <v>0</v>
      </c>
      <c r="X171" s="44">
        <f t="shared" ref="X171:AE171" si="1679">IF(X43="NA",0,IF((X43&lt;0.79),1,0))</f>
        <v>0</v>
      </c>
      <c r="Y171" s="44">
        <f t="shared" si="1679"/>
        <v>0</v>
      </c>
      <c r="Z171" s="44">
        <f t="shared" si="1679"/>
        <v>0</v>
      </c>
      <c r="AA171" s="44">
        <f t="shared" si="1679"/>
        <v>0</v>
      </c>
      <c r="AB171" s="44">
        <f t="shared" si="1679"/>
        <v>0</v>
      </c>
      <c r="AC171" s="44">
        <f t="shared" si="1679"/>
        <v>0</v>
      </c>
      <c r="AD171" s="44">
        <f t="shared" si="1679"/>
        <v>0</v>
      </c>
      <c r="AE171" s="44">
        <f t="shared" si="1679"/>
        <v>0</v>
      </c>
      <c r="AF171" s="44">
        <f t="shared" ref="AF171" si="1680">IF(AF43="NA",0,IF((AF43&lt;0.79),1,0))</f>
        <v>0</v>
      </c>
      <c r="AG171" s="49" t="s">
        <v>5</v>
      </c>
      <c r="AH171" s="44">
        <f>IF(AH43="NA",0,IF((AH43&lt;0.79),1,0))</f>
        <v>0</v>
      </c>
      <c r="AI171" s="44">
        <f t="shared" ref="AI171:AP171" si="1681">IF(AI43="NA",0,IF((AI43&lt;0.79),1,0))</f>
        <v>0</v>
      </c>
      <c r="AJ171" s="44">
        <f t="shared" si="1681"/>
        <v>0</v>
      </c>
      <c r="AK171" s="44">
        <f t="shared" si="1681"/>
        <v>0</v>
      </c>
      <c r="AL171" s="44">
        <f t="shared" si="1681"/>
        <v>0</v>
      </c>
      <c r="AM171" s="44">
        <f t="shared" si="1681"/>
        <v>0</v>
      </c>
      <c r="AN171" s="44">
        <f t="shared" si="1681"/>
        <v>0</v>
      </c>
      <c r="AO171" s="44">
        <f t="shared" si="1681"/>
        <v>0</v>
      </c>
      <c r="AP171" s="44">
        <f t="shared" si="1681"/>
        <v>0</v>
      </c>
      <c r="AQ171" s="44">
        <f t="shared" ref="AQ171" si="1682">IF(AQ43="NA",0,IF((AQ43&lt;0.79),1,0))</f>
        <v>0</v>
      </c>
      <c r="AR171" s="49" t="s">
        <v>5</v>
      </c>
      <c r="AS171" s="44">
        <f>IF(AS43="NA",0,IF((AS43&lt;0.79),1,0))</f>
        <v>0</v>
      </c>
      <c r="AT171" s="44">
        <f t="shared" ref="AT171:BA171" si="1683">IF(AT43="NA",0,IF((AT43&lt;0.79),1,0))</f>
        <v>0</v>
      </c>
      <c r="AU171" s="44">
        <f t="shared" si="1683"/>
        <v>0</v>
      </c>
      <c r="AV171" s="44">
        <f t="shared" si="1683"/>
        <v>0</v>
      </c>
      <c r="AW171" s="44">
        <f t="shared" si="1683"/>
        <v>0</v>
      </c>
      <c r="AX171" s="44">
        <f t="shared" si="1683"/>
        <v>0</v>
      </c>
      <c r="AY171" s="44">
        <f t="shared" si="1683"/>
        <v>0</v>
      </c>
      <c r="AZ171" s="44">
        <f t="shared" si="1683"/>
        <v>0</v>
      </c>
      <c r="BA171" s="44">
        <f t="shared" si="1683"/>
        <v>0</v>
      </c>
      <c r="BB171" s="44">
        <f t="shared" ref="BB171" si="1684">IF(BB43="NA",0,IF((BB43&lt;0.79),1,0))</f>
        <v>0</v>
      </c>
      <c r="BC171" s="49" t="s">
        <v>5</v>
      </c>
      <c r="BD171" s="44">
        <f>IF(BD43="NA",0,IF((BD43&lt;0.79),1,0))</f>
        <v>0</v>
      </c>
      <c r="BE171" s="44">
        <f t="shared" ref="BE171:BL171" si="1685">IF(BE43="NA",0,IF((BE43&lt;0.79),1,0))</f>
        <v>0</v>
      </c>
      <c r="BF171" s="44">
        <f t="shared" si="1685"/>
        <v>0</v>
      </c>
      <c r="BG171" s="44">
        <f t="shared" si="1685"/>
        <v>0</v>
      </c>
      <c r="BH171" s="44">
        <f t="shared" si="1685"/>
        <v>0</v>
      </c>
      <c r="BI171" s="44">
        <f t="shared" si="1685"/>
        <v>0</v>
      </c>
      <c r="BJ171" s="44">
        <f t="shared" si="1685"/>
        <v>0</v>
      </c>
      <c r="BK171" s="44">
        <f t="shared" si="1685"/>
        <v>0</v>
      </c>
      <c r="BL171" s="44">
        <f t="shared" si="1685"/>
        <v>0</v>
      </c>
      <c r="BM171" s="44">
        <f t="shared" ref="BM171" si="1686">IF(BM43="NA",0,IF((BM43&lt;0.79),1,0))</f>
        <v>0</v>
      </c>
      <c r="BN171" s="49" t="s">
        <v>5</v>
      </c>
      <c r="BO171" s="44">
        <f>IF(BM43="NA",0,IF((BM43&lt;0.79),1,0))</f>
        <v>0</v>
      </c>
      <c r="BP171" s="44">
        <f t="shared" ref="BP171:BW171" si="1687">IF(BP43="NA",0,IF((BP43&lt;0.79),1,0))</f>
        <v>0</v>
      </c>
      <c r="BQ171" s="44">
        <f t="shared" si="1687"/>
        <v>0</v>
      </c>
      <c r="BR171" s="44">
        <f t="shared" si="1687"/>
        <v>0</v>
      </c>
      <c r="BS171" s="44">
        <f t="shared" si="1687"/>
        <v>0</v>
      </c>
      <c r="BT171" s="44">
        <f t="shared" si="1687"/>
        <v>0</v>
      </c>
      <c r="BU171" s="44">
        <f t="shared" si="1687"/>
        <v>0</v>
      </c>
      <c r="BV171" s="44">
        <f t="shared" si="1687"/>
        <v>0</v>
      </c>
      <c r="BW171" s="44">
        <f t="shared" si="1687"/>
        <v>0</v>
      </c>
      <c r="BX171" s="44">
        <f t="shared" ref="BX171" si="1688">IF(BX43="NA",0,IF((BX43&lt;0.79),1,0))</f>
        <v>0</v>
      </c>
      <c r="BY171" s="49" t="s">
        <v>5</v>
      </c>
      <c r="BZ171" s="44">
        <f>IF(BX43="NA",0,IF((BX43&lt;0.79),1,0))</f>
        <v>0</v>
      </c>
      <c r="CA171" s="44">
        <f t="shared" ref="CA171:CG171" si="1689">IF(CA43="NA",0,IF((CA43&lt;0.79),1,0))</f>
        <v>0</v>
      </c>
      <c r="CB171" s="44">
        <f t="shared" si="1689"/>
        <v>0</v>
      </c>
      <c r="CC171" s="44">
        <f t="shared" si="1689"/>
        <v>0</v>
      </c>
      <c r="CD171" s="44">
        <f t="shared" si="1689"/>
        <v>0</v>
      </c>
      <c r="CE171" s="44">
        <f t="shared" si="1689"/>
        <v>0</v>
      </c>
      <c r="CF171" s="44">
        <f t="shared" si="1689"/>
        <v>0</v>
      </c>
      <c r="CG171" s="44">
        <f t="shared" si="1689"/>
        <v>0</v>
      </c>
      <c r="CH171" s="44">
        <f t="shared" ref="CH171:CI171" si="1690">IF(CH43="NA",0,IF((CH43&lt;0.79),1,0))</f>
        <v>0</v>
      </c>
      <c r="CI171" s="44">
        <f t="shared" si="1690"/>
        <v>0</v>
      </c>
      <c r="CJ171" s="49" t="s">
        <v>5</v>
      </c>
      <c r="CK171" s="44">
        <f t="shared" ref="CK171:CL173" si="1691">IF(CH43="NA",0,IF((CH43&lt;0.79),1,0))</f>
        <v>0</v>
      </c>
      <c r="CL171" s="44">
        <f t="shared" si="1691"/>
        <v>0</v>
      </c>
      <c r="CM171" s="44">
        <f t="shared" ref="CM171:CR171" si="1692">IF(CM43="NA",0,IF((CM43&lt;0.79),1,0))</f>
        <v>0</v>
      </c>
      <c r="CN171" s="44">
        <f t="shared" si="1692"/>
        <v>0</v>
      </c>
      <c r="CO171" s="44">
        <f t="shared" si="1692"/>
        <v>0</v>
      </c>
      <c r="CP171" s="44">
        <f t="shared" si="1692"/>
        <v>0</v>
      </c>
      <c r="CQ171" s="44">
        <f t="shared" si="1692"/>
        <v>0</v>
      </c>
      <c r="CR171" s="44">
        <f t="shared" si="1692"/>
        <v>0</v>
      </c>
      <c r="CS171" s="44">
        <f t="shared" ref="CS171:CT171" si="1693">IF(CS43="NA",0,IF((CS43&lt;0.79),1,0))</f>
        <v>0</v>
      </c>
      <c r="CT171" s="44">
        <f t="shared" si="1693"/>
        <v>0</v>
      </c>
      <c r="CU171" s="49" t="s">
        <v>5</v>
      </c>
      <c r="CV171" s="44">
        <f t="shared" ref="CV171:CW173" si="1694">IF(CS43="NA",0,IF((CS43&lt;0.79),1,0))</f>
        <v>0</v>
      </c>
      <c r="CW171" s="44">
        <f t="shared" si="1694"/>
        <v>0</v>
      </c>
      <c r="CX171" s="44">
        <f t="shared" ref="CX171:DC171" si="1695">IF(CX43="NA",0,IF((CX43&lt;0.79),1,0))</f>
        <v>0</v>
      </c>
      <c r="CY171" s="44">
        <f t="shared" si="1695"/>
        <v>0</v>
      </c>
      <c r="CZ171" s="44">
        <f t="shared" si="1695"/>
        <v>0</v>
      </c>
      <c r="DA171" s="44">
        <f t="shared" si="1695"/>
        <v>0</v>
      </c>
      <c r="DB171" s="44">
        <f t="shared" si="1695"/>
        <v>0</v>
      </c>
      <c r="DC171" s="44">
        <f t="shared" si="1695"/>
        <v>0</v>
      </c>
      <c r="DD171" s="44">
        <f t="shared" ref="DD171:DE171" si="1696">IF(DD43="NA",0,IF((DD43&lt;0.79),1,0))</f>
        <v>0</v>
      </c>
      <c r="DE171" s="44">
        <f t="shared" si="1696"/>
        <v>0</v>
      </c>
      <c r="DF171" s="49" t="s">
        <v>5</v>
      </c>
      <c r="DG171" s="44">
        <f>IF(DD43="NA",0,IF((DD43&lt;0.79),1,0))</f>
        <v>0</v>
      </c>
      <c r="DH171" s="44">
        <f t="shared" ref="DH171:DI173" si="1697">IF(DH43="NA",0,IF((DH43&lt;0.79),1,0))</f>
        <v>0</v>
      </c>
      <c r="DI171" s="44">
        <f t="shared" si="1697"/>
        <v>0</v>
      </c>
      <c r="DJ171" s="44">
        <f t="shared" ref="DJ171:DP171" si="1698">IF(DJ43="NA",0,IF((DJ43&lt;0.79),1,0))</f>
        <v>0</v>
      </c>
      <c r="DK171" s="44">
        <f t="shared" si="1698"/>
        <v>0</v>
      </c>
      <c r="DL171" s="44">
        <f t="shared" si="1698"/>
        <v>0</v>
      </c>
      <c r="DM171" s="44">
        <f t="shared" si="1698"/>
        <v>0</v>
      </c>
      <c r="DN171" s="44">
        <f t="shared" si="1698"/>
        <v>0</v>
      </c>
      <c r="DO171" s="44">
        <f t="shared" si="1698"/>
        <v>0</v>
      </c>
      <c r="DP171" s="44">
        <f t="shared" si="1698"/>
        <v>0</v>
      </c>
      <c r="DQ171" s="49" t="s">
        <v>5</v>
      </c>
      <c r="DR171" s="44">
        <f>IF(DR43="NA",0,IF((DR43&lt;0.79),1,0))</f>
        <v>0</v>
      </c>
      <c r="DS171" s="44">
        <f t="shared" ref="DS171:EA171" si="1699">IF(DS43="NA",0,IF((DS43&lt;0.79),1,0))</f>
        <v>0</v>
      </c>
      <c r="DT171" s="44">
        <f t="shared" si="1699"/>
        <v>0</v>
      </c>
      <c r="DU171" s="44">
        <f t="shared" si="1699"/>
        <v>0</v>
      </c>
      <c r="DV171" s="44">
        <f t="shared" si="1699"/>
        <v>0</v>
      </c>
      <c r="DW171" s="44">
        <f t="shared" si="1699"/>
        <v>0</v>
      </c>
      <c r="DX171" s="44">
        <f t="shared" si="1699"/>
        <v>0</v>
      </c>
      <c r="DY171" s="44">
        <f t="shared" si="1699"/>
        <v>0</v>
      </c>
      <c r="DZ171" s="44">
        <f t="shared" si="1699"/>
        <v>0</v>
      </c>
      <c r="EA171" s="44">
        <f t="shared" si="1699"/>
        <v>0</v>
      </c>
      <c r="EB171" s="49" t="s">
        <v>5</v>
      </c>
      <c r="EC171" s="128">
        <f t="shared" ref="EC171:ED173" si="1700">IF(EC43="NA",0,IF((EC43&lt;0.79),1,0))</f>
        <v>0</v>
      </c>
      <c r="ED171" s="128">
        <f t="shared" si="1700"/>
        <v>0</v>
      </c>
      <c r="EE171" s="128">
        <f t="shared" ref="EE171:EK171" si="1701">IF(EE43="NA",0,IF((EE43&lt;0.79),1,0))</f>
        <v>0</v>
      </c>
      <c r="EF171" s="128">
        <f t="shared" si="1701"/>
        <v>0</v>
      </c>
      <c r="EG171" s="128">
        <f t="shared" si="1701"/>
        <v>0</v>
      </c>
      <c r="EH171" s="128">
        <f t="shared" si="1701"/>
        <v>0</v>
      </c>
      <c r="EI171" s="128">
        <f t="shared" si="1701"/>
        <v>0</v>
      </c>
      <c r="EJ171" s="128">
        <f t="shared" si="1701"/>
        <v>0</v>
      </c>
      <c r="EK171" s="128">
        <f t="shared" si="1701"/>
        <v>0</v>
      </c>
      <c r="EL171" s="128">
        <f>IF(EL43="NA",0,IF((EL43&lt;0.79),1,0))</f>
        <v>0</v>
      </c>
      <c r="EM171" s="49" t="s">
        <v>5</v>
      </c>
      <c r="EN171" s="128">
        <f t="shared" ref="EN171:EP173" si="1702">IF(EN43="NA",0,IF((EN43&lt;0.79),1,0))</f>
        <v>0</v>
      </c>
      <c r="EO171" s="128">
        <f t="shared" si="1702"/>
        <v>0</v>
      </c>
      <c r="EP171" s="128">
        <f t="shared" si="1702"/>
        <v>0</v>
      </c>
      <c r="EQ171" s="128">
        <f t="shared" ref="EQ171:EW171" si="1703">IF(EQ43="NA",0,IF((EQ43&lt;0.79),1,0))</f>
        <v>1</v>
      </c>
      <c r="ER171" s="128">
        <f t="shared" si="1703"/>
        <v>1</v>
      </c>
      <c r="ES171" s="128">
        <f t="shared" si="1703"/>
        <v>1</v>
      </c>
      <c r="ET171" s="128">
        <f t="shared" si="1703"/>
        <v>1</v>
      </c>
      <c r="EU171" s="128">
        <f t="shared" si="1703"/>
        <v>1</v>
      </c>
      <c r="EV171" s="128">
        <f t="shared" si="1703"/>
        <v>1</v>
      </c>
      <c r="EW171" s="128">
        <f t="shared" si="1703"/>
        <v>1</v>
      </c>
      <c r="EX171" s="49" t="s">
        <v>5</v>
      </c>
      <c r="EY171" s="128">
        <f t="shared" ref="EY171:EZ171" si="1704">IF(EY43="NA",0,IF((EY43&lt;0.79),1,0))</f>
        <v>1</v>
      </c>
      <c r="EZ171" s="128">
        <f t="shared" si="1704"/>
        <v>1</v>
      </c>
      <c r="FA171" s="38"/>
      <c r="FB171" s="53"/>
      <c r="FC171" s="53"/>
      <c r="FD171" s="53"/>
      <c r="FE171" s="53"/>
      <c r="FF171" s="53"/>
      <c r="FG171" s="53"/>
      <c r="FH171" s="53"/>
      <c r="FI171" s="8"/>
      <c r="FJ171" s="53"/>
      <c r="FK171" s="53"/>
      <c r="FL171" s="53"/>
      <c r="FT171" s="8"/>
      <c r="FU171" s="54"/>
      <c r="FV171" s="11"/>
      <c r="FW171" s="11"/>
    </row>
    <row r="172" spans="1:179" x14ac:dyDescent="0.2">
      <c r="A172" s="49" t="s">
        <v>24</v>
      </c>
      <c r="B172" s="44">
        <f t="shared" ref="B172:K173" si="1705">IF(B44="NA",0,IF((B44&lt;0.79),1,0))</f>
        <v>0</v>
      </c>
      <c r="C172" s="44">
        <f t="shared" si="1705"/>
        <v>0</v>
      </c>
      <c r="D172" s="44">
        <f t="shared" si="1705"/>
        <v>0</v>
      </c>
      <c r="E172" s="44">
        <f t="shared" si="1705"/>
        <v>0</v>
      </c>
      <c r="F172" s="44">
        <f t="shared" si="1705"/>
        <v>0</v>
      </c>
      <c r="G172" s="44">
        <f t="shared" si="1705"/>
        <v>0</v>
      </c>
      <c r="H172" s="44">
        <f t="shared" si="1705"/>
        <v>0</v>
      </c>
      <c r="I172" s="44">
        <f t="shared" si="1705"/>
        <v>0</v>
      </c>
      <c r="J172" s="44">
        <f t="shared" si="1705"/>
        <v>0</v>
      </c>
      <c r="K172" s="44">
        <f t="shared" si="1705"/>
        <v>0</v>
      </c>
      <c r="L172" s="49" t="s">
        <v>24</v>
      </c>
      <c r="M172" s="44">
        <f t="shared" ref="M172:U172" si="1706">IF(M44="NA",0,IF((M44&lt;0.79),1,0))</f>
        <v>0</v>
      </c>
      <c r="N172" s="44">
        <f t="shared" si="1706"/>
        <v>0</v>
      </c>
      <c r="O172" s="44">
        <f t="shared" si="1706"/>
        <v>0</v>
      </c>
      <c r="P172" s="44">
        <f t="shared" si="1706"/>
        <v>0</v>
      </c>
      <c r="Q172" s="44">
        <f t="shared" si="1706"/>
        <v>0</v>
      </c>
      <c r="R172" s="44">
        <f t="shared" si="1706"/>
        <v>0</v>
      </c>
      <c r="S172" s="44">
        <f t="shared" si="1706"/>
        <v>0</v>
      </c>
      <c r="T172" s="44">
        <f t="shared" si="1706"/>
        <v>0</v>
      </c>
      <c r="U172" s="44">
        <f t="shared" si="1706"/>
        <v>0</v>
      </c>
      <c r="V172" s="49" t="s">
        <v>24</v>
      </c>
      <c r="W172" s="44">
        <f t="shared" ref="W172:AE172" si="1707">IF(W44="NA",0,IF((W44&lt;0.79),1,0))</f>
        <v>0</v>
      </c>
      <c r="X172" s="44">
        <f t="shared" si="1707"/>
        <v>0</v>
      </c>
      <c r="Y172" s="44">
        <f t="shared" si="1707"/>
        <v>0</v>
      </c>
      <c r="Z172" s="44">
        <f t="shared" si="1707"/>
        <v>0</v>
      </c>
      <c r="AA172" s="44">
        <f t="shared" si="1707"/>
        <v>0</v>
      </c>
      <c r="AB172" s="44">
        <f t="shared" si="1707"/>
        <v>0</v>
      </c>
      <c r="AC172" s="44">
        <f t="shared" si="1707"/>
        <v>0</v>
      </c>
      <c r="AD172" s="44">
        <f t="shared" si="1707"/>
        <v>0</v>
      </c>
      <c r="AE172" s="44">
        <f t="shared" si="1707"/>
        <v>0</v>
      </c>
      <c r="AF172" s="44">
        <f t="shared" ref="AF172" si="1708">IF(AF44="NA",0,IF((AF44&lt;0.79),1,0))</f>
        <v>0</v>
      </c>
      <c r="AG172" s="49" t="s">
        <v>24</v>
      </c>
      <c r="AH172" s="44">
        <f t="shared" ref="AH172" si="1709">IF(AH44="NA",0,IF((AH44&lt;0.79),1,0))</f>
        <v>0</v>
      </c>
      <c r="AI172" s="44">
        <f t="shared" ref="AI172:AP172" si="1710">IF(AI44="NA",0,IF((AI44&lt;0.79),1,0))</f>
        <v>0</v>
      </c>
      <c r="AJ172" s="44">
        <f t="shared" si="1710"/>
        <v>0</v>
      </c>
      <c r="AK172" s="44">
        <f t="shared" si="1710"/>
        <v>0</v>
      </c>
      <c r="AL172" s="44">
        <f t="shared" si="1710"/>
        <v>0</v>
      </c>
      <c r="AM172" s="44">
        <f t="shared" si="1710"/>
        <v>0</v>
      </c>
      <c r="AN172" s="44">
        <f t="shared" si="1710"/>
        <v>0</v>
      </c>
      <c r="AO172" s="44">
        <f t="shared" si="1710"/>
        <v>0</v>
      </c>
      <c r="AP172" s="44">
        <f t="shared" si="1710"/>
        <v>0</v>
      </c>
      <c r="AQ172" s="44">
        <f t="shared" ref="AQ172" si="1711">IF(AQ44="NA",0,IF((AQ44&lt;0.79),1,0))</f>
        <v>0</v>
      </c>
      <c r="AR172" s="49" t="s">
        <v>24</v>
      </c>
      <c r="AS172" s="44">
        <f t="shared" ref="AS172" si="1712">IF(AS44="NA",0,IF((AS44&lt;0.79),1,0))</f>
        <v>0</v>
      </c>
      <c r="AT172" s="44">
        <f t="shared" ref="AT172:BA172" si="1713">IF(AT44="NA",0,IF((AT44&lt;0.79),1,0))</f>
        <v>0</v>
      </c>
      <c r="AU172" s="44">
        <f t="shared" si="1713"/>
        <v>0</v>
      </c>
      <c r="AV172" s="44">
        <f t="shared" si="1713"/>
        <v>0</v>
      </c>
      <c r="AW172" s="44">
        <f t="shared" si="1713"/>
        <v>0</v>
      </c>
      <c r="AX172" s="44">
        <f t="shared" si="1713"/>
        <v>0</v>
      </c>
      <c r="AY172" s="44">
        <f t="shared" si="1713"/>
        <v>0</v>
      </c>
      <c r="AZ172" s="44">
        <f t="shared" si="1713"/>
        <v>0</v>
      </c>
      <c r="BA172" s="44">
        <f t="shared" si="1713"/>
        <v>0</v>
      </c>
      <c r="BB172" s="44">
        <f t="shared" ref="BB172" si="1714">IF(BB44="NA",0,IF((BB44&lt;0.79),1,0))</f>
        <v>0</v>
      </c>
      <c r="BC172" s="49" t="s">
        <v>24</v>
      </c>
      <c r="BD172" s="44">
        <f t="shared" ref="BD172" si="1715">IF(BD44="NA",0,IF((BD44&lt;0.79),1,0))</f>
        <v>0</v>
      </c>
      <c r="BE172" s="44">
        <f t="shared" ref="BE172:BL172" si="1716">IF(BE44="NA",0,IF((BE44&lt;0.79),1,0))</f>
        <v>0</v>
      </c>
      <c r="BF172" s="44">
        <f t="shared" si="1716"/>
        <v>0</v>
      </c>
      <c r="BG172" s="44">
        <f t="shared" si="1716"/>
        <v>0</v>
      </c>
      <c r="BH172" s="44">
        <f t="shared" si="1716"/>
        <v>0</v>
      </c>
      <c r="BI172" s="44">
        <f t="shared" si="1716"/>
        <v>0</v>
      </c>
      <c r="BJ172" s="44">
        <f t="shared" si="1716"/>
        <v>1</v>
      </c>
      <c r="BK172" s="44">
        <f t="shared" si="1716"/>
        <v>0</v>
      </c>
      <c r="BL172" s="44">
        <f t="shared" si="1716"/>
        <v>1</v>
      </c>
      <c r="BM172" s="44">
        <f t="shared" ref="BM172" si="1717">IF(BM44="NA",0,IF((BM44&lt;0.79),1,0))</f>
        <v>0</v>
      </c>
      <c r="BN172" s="49" t="s">
        <v>24</v>
      </c>
      <c r="BO172" s="44">
        <f>IF(BM44="NA",0,IF((BM44&lt;0.79),1,0))</f>
        <v>0</v>
      </c>
      <c r="BP172" s="44">
        <f t="shared" ref="BP172:BW172" si="1718">IF(BP44="NA",0,IF((BP44&lt;0.79),1,0))</f>
        <v>1</v>
      </c>
      <c r="BQ172" s="44">
        <f t="shared" si="1718"/>
        <v>0</v>
      </c>
      <c r="BR172" s="44">
        <f t="shared" si="1718"/>
        <v>0</v>
      </c>
      <c r="BS172" s="44">
        <f t="shared" si="1718"/>
        <v>0</v>
      </c>
      <c r="BT172" s="44">
        <f t="shared" si="1718"/>
        <v>0</v>
      </c>
      <c r="BU172" s="44">
        <f t="shared" si="1718"/>
        <v>0</v>
      </c>
      <c r="BV172" s="44">
        <f t="shared" si="1718"/>
        <v>0</v>
      </c>
      <c r="BW172" s="44">
        <f t="shared" si="1718"/>
        <v>0</v>
      </c>
      <c r="BX172" s="44">
        <f t="shared" ref="BX172" si="1719">IF(BX44="NA",0,IF((BX44&lt;0.79),1,0))</f>
        <v>0</v>
      </c>
      <c r="BY172" s="49" t="s">
        <v>24</v>
      </c>
      <c r="BZ172" s="44">
        <f>IF(BX44="NA",0,IF((BX44&lt;0.79),1,0))</f>
        <v>0</v>
      </c>
      <c r="CA172" s="44">
        <f t="shared" ref="CA172:CG172" si="1720">IF(CA44="NA",0,IF((CA44&lt;0.79),1,0))</f>
        <v>0</v>
      </c>
      <c r="CB172" s="44">
        <f t="shared" si="1720"/>
        <v>0</v>
      </c>
      <c r="CC172" s="44">
        <f t="shared" si="1720"/>
        <v>0</v>
      </c>
      <c r="CD172" s="44">
        <f t="shared" si="1720"/>
        <v>0</v>
      </c>
      <c r="CE172" s="44">
        <f t="shared" si="1720"/>
        <v>0</v>
      </c>
      <c r="CF172" s="44">
        <f t="shared" si="1720"/>
        <v>0</v>
      </c>
      <c r="CG172" s="44">
        <f t="shared" si="1720"/>
        <v>0</v>
      </c>
      <c r="CH172" s="44">
        <f t="shared" ref="CH172:CI172" si="1721">IF(CH44="NA",0,IF((CH44&lt;0.79),1,0))</f>
        <v>0</v>
      </c>
      <c r="CI172" s="44">
        <f t="shared" si="1721"/>
        <v>0</v>
      </c>
      <c r="CJ172" s="49" t="s">
        <v>24</v>
      </c>
      <c r="CK172" s="44">
        <f t="shared" si="1691"/>
        <v>0</v>
      </c>
      <c r="CL172" s="44">
        <f t="shared" si="1691"/>
        <v>0</v>
      </c>
      <c r="CM172" s="44">
        <f t="shared" ref="CM172:CR172" si="1722">IF(CM44="NA",0,IF((CM44&lt;0.79),1,0))</f>
        <v>0</v>
      </c>
      <c r="CN172" s="44">
        <f t="shared" si="1722"/>
        <v>0</v>
      </c>
      <c r="CO172" s="44">
        <f t="shared" si="1722"/>
        <v>0</v>
      </c>
      <c r="CP172" s="44">
        <f t="shared" si="1722"/>
        <v>0</v>
      </c>
      <c r="CQ172" s="44">
        <f t="shared" si="1722"/>
        <v>0</v>
      </c>
      <c r="CR172" s="44">
        <f t="shared" si="1722"/>
        <v>0</v>
      </c>
      <c r="CS172" s="44">
        <f t="shared" ref="CS172:CT172" si="1723">IF(CS44="NA",0,IF((CS44&lt;0.79),1,0))</f>
        <v>0</v>
      </c>
      <c r="CT172" s="44">
        <f t="shared" si="1723"/>
        <v>0</v>
      </c>
      <c r="CU172" s="49" t="s">
        <v>24</v>
      </c>
      <c r="CV172" s="44">
        <f t="shared" si="1694"/>
        <v>0</v>
      </c>
      <c r="CW172" s="44">
        <f t="shared" si="1694"/>
        <v>0</v>
      </c>
      <c r="CX172" s="44">
        <f t="shared" ref="CX172:DC172" si="1724">IF(CX44="NA",0,IF((CX44&lt;0.79),1,0))</f>
        <v>0</v>
      </c>
      <c r="CY172" s="44">
        <f t="shared" si="1724"/>
        <v>0</v>
      </c>
      <c r="CZ172" s="44">
        <f t="shared" si="1724"/>
        <v>0</v>
      </c>
      <c r="DA172" s="44">
        <f t="shared" si="1724"/>
        <v>0</v>
      </c>
      <c r="DB172" s="44">
        <f t="shared" si="1724"/>
        <v>0</v>
      </c>
      <c r="DC172" s="44">
        <f t="shared" si="1724"/>
        <v>0</v>
      </c>
      <c r="DD172" s="44">
        <f t="shared" ref="DD172:DE172" si="1725">IF(DD44="NA",0,IF((DD44&lt;0.79),1,0))</f>
        <v>0</v>
      </c>
      <c r="DE172" s="44">
        <f t="shared" si="1725"/>
        <v>0</v>
      </c>
      <c r="DF172" s="49" t="s">
        <v>24</v>
      </c>
      <c r="DG172" s="44">
        <f>IF(DD44="NA",0,IF((DD44&lt;0.79),1,0))</f>
        <v>0</v>
      </c>
      <c r="DH172" s="44">
        <f t="shared" si="1697"/>
        <v>0</v>
      </c>
      <c r="DI172" s="44">
        <f t="shared" si="1697"/>
        <v>0</v>
      </c>
      <c r="DJ172" s="44">
        <f t="shared" ref="DJ172:DP172" si="1726">IF(DJ44="NA",0,IF((DJ44&lt;0.79),1,0))</f>
        <v>0</v>
      </c>
      <c r="DK172" s="44">
        <f t="shared" si="1726"/>
        <v>0</v>
      </c>
      <c r="DL172" s="44">
        <f t="shared" si="1726"/>
        <v>0</v>
      </c>
      <c r="DM172" s="44">
        <f t="shared" si="1726"/>
        <v>0</v>
      </c>
      <c r="DN172" s="44">
        <f t="shared" si="1726"/>
        <v>0</v>
      </c>
      <c r="DO172" s="44">
        <f t="shared" si="1726"/>
        <v>0</v>
      </c>
      <c r="DP172" s="44">
        <f t="shared" si="1726"/>
        <v>0</v>
      </c>
      <c r="DQ172" s="49" t="s">
        <v>24</v>
      </c>
      <c r="DR172" s="44">
        <f t="shared" ref="DR172:EA172" si="1727">IF(DR44="NA",0,IF((DR44&lt;0.79),1,0))</f>
        <v>0</v>
      </c>
      <c r="DS172" s="44">
        <f t="shared" si="1727"/>
        <v>0</v>
      </c>
      <c r="DT172" s="44">
        <f t="shared" si="1727"/>
        <v>0</v>
      </c>
      <c r="DU172" s="44">
        <f t="shared" si="1727"/>
        <v>0</v>
      </c>
      <c r="DV172" s="44">
        <f t="shared" si="1727"/>
        <v>0</v>
      </c>
      <c r="DW172" s="44">
        <f t="shared" si="1727"/>
        <v>0</v>
      </c>
      <c r="DX172" s="44">
        <f t="shared" si="1727"/>
        <v>1</v>
      </c>
      <c r="DY172" s="44">
        <f t="shared" si="1727"/>
        <v>0</v>
      </c>
      <c r="DZ172" s="44">
        <f t="shared" si="1727"/>
        <v>0</v>
      </c>
      <c r="EA172" s="44">
        <f t="shared" si="1727"/>
        <v>0</v>
      </c>
      <c r="EB172" s="49" t="s">
        <v>24</v>
      </c>
      <c r="EC172" s="128">
        <f t="shared" si="1700"/>
        <v>0</v>
      </c>
      <c r="ED172" s="128">
        <f t="shared" si="1700"/>
        <v>0</v>
      </c>
      <c r="EE172" s="128">
        <f t="shared" ref="EE172:EK172" si="1728">IF(EE44="NA",0,IF((EE44&lt;0.79),1,0))</f>
        <v>0</v>
      </c>
      <c r="EF172" s="128">
        <f t="shared" si="1728"/>
        <v>0</v>
      </c>
      <c r="EG172" s="128">
        <f t="shared" si="1728"/>
        <v>0</v>
      </c>
      <c r="EH172" s="128">
        <f t="shared" si="1728"/>
        <v>0</v>
      </c>
      <c r="EI172" s="128">
        <f t="shared" si="1728"/>
        <v>0</v>
      </c>
      <c r="EJ172" s="128">
        <f t="shared" si="1728"/>
        <v>0</v>
      </c>
      <c r="EK172" s="128">
        <f t="shared" si="1728"/>
        <v>0</v>
      </c>
      <c r="EL172" s="128">
        <f>IF(EL44="NA",0,IF((EL44&lt;0.79),1,0))</f>
        <v>0</v>
      </c>
      <c r="EM172" s="49" t="s">
        <v>24</v>
      </c>
      <c r="EN172" s="128">
        <f t="shared" si="1702"/>
        <v>0</v>
      </c>
      <c r="EO172" s="128">
        <f t="shared" si="1702"/>
        <v>0</v>
      </c>
      <c r="EP172" s="128">
        <f t="shared" si="1702"/>
        <v>0</v>
      </c>
      <c r="EQ172" s="128">
        <f t="shared" ref="EQ172:EW172" si="1729">IF(EQ44="NA",0,IF((EQ44&lt;0.79),1,0))</f>
        <v>1</v>
      </c>
      <c r="ER172" s="128">
        <f t="shared" si="1729"/>
        <v>1</v>
      </c>
      <c r="ES172" s="128">
        <f t="shared" si="1729"/>
        <v>1</v>
      </c>
      <c r="ET172" s="128">
        <f t="shared" si="1729"/>
        <v>1</v>
      </c>
      <c r="EU172" s="128">
        <f t="shared" si="1729"/>
        <v>1</v>
      </c>
      <c r="EV172" s="128">
        <f t="shared" si="1729"/>
        <v>1</v>
      </c>
      <c r="EW172" s="128">
        <f t="shared" si="1729"/>
        <v>1</v>
      </c>
      <c r="EX172" s="49" t="s">
        <v>24</v>
      </c>
      <c r="EY172" s="128">
        <f t="shared" ref="EY172:EZ172" si="1730">IF(EY44="NA",0,IF((EY44&lt;0.79),1,0))</f>
        <v>1</v>
      </c>
      <c r="EZ172" s="128">
        <f t="shared" si="1730"/>
        <v>1</v>
      </c>
      <c r="FA172" s="38"/>
      <c r="FB172" s="53"/>
      <c r="FC172" s="53"/>
      <c r="FD172" s="53"/>
      <c r="FE172" s="53"/>
      <c r="FF172" s="53"/>
      <c r="FG172" s="53"/>
      <c r="FH172" s="53"/>
      <c r="FI172" s="8"/>
      <c r="FJ172" s="53"/>
      <c r="FK172" s="53"/>
      <c r="FL172" s="53"/>
      <c r="FT172" s="8"/>
      <c r="FU172" s="54"/>
      <c r="FV172" s="11"/>
      <c r="FW172" s="11"/>
    </row>
    <row r="173" spans="1:179" x14ac:dyDescent="0.2">
      <c r="A173" s="49" t="s">
        <v>4</v>
      </c>
      <c r="B173" s="44">
        <f t="shared" si="1705"/>
        <v>0</v>
      </c>
      <c r="C173" s="44">
        <f t="shared" si="1705"/>
        <v>0</v>
      </c>
      <c r="D173" s="44">
        <f t="shared" si="1705"/>
        <v>0</v>
      </c>
      <c r="E173" s="44">
        <f t="shared" si="1705"/>
        <v>0</v>
      </c>
      <c r="F173" s="44">
        <f t="shared" si="1705"/>
        <v>0</v>
      </c>
      <c r="G173" s="44">
        <f t="shared" si="1705"/>
        <v>0</v>
      </c>
      <c r="H173" s="44">
        <f t="shared" si="1705"/>
        <v>0</v>
      </c>
      <c r="I173" s="44">
        <f t="shared" si="1705"/>
        <v>0</v>
      </c>
      <c r="J173" s="44">
        <f t="shared" si="1705"/>
        <v>0</v>
      </c>
      <c r="K173" s="44">
        <f t="shared" si="1705"/>
        <v>0</v>
      </c>
      <c r="L173" s="49" t="s">
        <v>4</v>
      </c>
      <c r="M173" s="44">
        <f t="shared" ref="M173:U173" si="1731">IF(M45="NA",0,IF((M45&lt;0.79),1,0))</f>
        <v>0</v>
      </c>
      <c r="N173" s="44">
        <f t="shared" si="1731"/>
        <v>0</v>
      </c>
      <c r="O173" s="44">
        <f t="shared" si="1731"/>
        <v>0</v>
      </c>
      <c r="P173" s="44">
        <f t="shared" si="1731"/>
        <v>0</v>
      </c>
      <c r="Q173" s="44">
        <f t="shared" si="1731"/>
        <v>0</v>
      </c>
      <c r="R173" s="44">
        <f t="shared" si="1731"/>
        <v>0</v>
      </c>
      <c r="S173" s="44">
        <f t="shared" si="1731"/>
        <v>0</v>
      </c>
      <c r="T173" s="44">
        <f t="shared" si="1731"/>
        <v>0</v>
      </c>
      <c r="U173" s="44">
        <f t="shared" si="1731"/>
        <v>0</v>
      </c>
      <c r="V173" s="49" t="s">
        <v>4</v>
      </c>
      <c r="W173" s="44">
        <f t="shared" ref="W173:AE173" si="1732">IF(W45="NA",0,IF((W45&lt;0.79),1,0))</f>
        <v>0</v>
      </c>
      <c r="X173" s="44">
        <f t="shared" si="1732"/>
        <v>0</v>
      </c>
      <c r="Y173" s="44">
        <f t="shared" si="1732"/>
        <v>0</v>
      </c>
      <c r="Z173" s="44">
        <f t="shared" si="1732"/>
        <v>0</v>
      </c>
      <c r="AA173" s="44">
        <f t="shared" si="1732"/>
        <v>0</v>
      </c>
      <c r="AB173" s="44">
        <f t="shared" si="1732"/>
        <v>0</v>
      </c>
      <c r="AC173" s="44">
        <f t="shared" si="1732"/>
        <v>0</v>
      </c>
      <c r="AD173" s="44">
        <f t="shared" si="1732"/>
        <v>0</v>
      </c>
      <c r="AE173" s="44">
        <f t="shared" si="1732"/>
        <v>0</v>
      </c>
      <c r="AF173" s="44">
        <f t="shared" ref="AF173" si="1733">IF(AF45="NA",0,IF((AF45&lt;0.79),1,0))</f>
        <v>0</v>
      </c>
      <c r="AG173" s="49" t="s">
        <v>4</v>
      </c>
      <c r="AH173" s="44">
        <f t="shared" ref="AH173" si="1734">IF(AH45="NA",0,IF((AH45&lt;0.79),1,0))</f>
        <v>0</v>
      </c>
      <c r="AI173" s="44">
        <f t="shared" ref="AI173:AP173" si="1735">IF(AI45="NA",0,IF((AI45&lt;0.79),1,0))</f>
        <v>0</v>
      </c>
      <c r="AJ173" s="44">
        <f t="shared" si="1735"/>
        <v>0</v>
      </c>
      <c r="AK173" s="44">
        <f t="shared" si="1735"/>
        <v>0</v>
      </c>
      <c r="AL173" s="44">
        <f t="shared" si="1735"/>
        <v>0</v>
      </c>
      <c r="AM173" s="44">
        <f t="shared" si="1735"/>
        <v>0</v>
      </c>
      <c r="AN173" s="44">
        <f t="shared" si="1735"/>
        <v>0</v>
      </c>
      <c r="AO173" s="44">
        <f t="shared" si="1735"/>
        <v>0</v>
      </c>
      <c r="AP173" s="44">
        <f t="shared" si="1735"/>
        <v>0</v>
      </c>
      <c r="AQ173" s="44">
        <f t="shared" ref="AQ173" si="1736">IF(AQ45="NA",0,IF((AQ45&lt;0.79),1,0))</f>
        <v>0</v>
      </c>
      <c r="AR173" s="49" t="s">
        <v>4</v>
      </c>
      <c r="AS173" s="44">
        <f t="shared" ref="AS173" si="1737">IF(AS45="NA",0,IF((AS45&lt;0.79),1,0))</f>
        <v>0</v>
      </c>
      <c r="AT173" s="44">
        <f t="shared" ref="AT173:BA173" si="1738">IF(AT45="NA",0,IF((AT45&lt;0.79),1,0))</f>
        <v>0</v>
      </c>
      <c r="AU173" s="44">
        <f t="shared" si="1738"/>
        <v>0</v>
      </c>
      <c r="AV173" s="44">
        <f t="shared" si="1738"/>
        <v>0</v>
      </c>
      <c r="AW173" s="44">
        <f t="shared" si="1738"/>
        <v>0</v>
      </c>
      <c r="AX173" s="44">
        <f t="shared" si="1738"/>
        <v>0</v>
      </c>
      <c r="AY173" s="44">
        <f t="shared" si="1738"/>
        <v>0</v>
      </c>
      <c r="AZ173" s="44">
        <f t="shared" si="1738"/>
        <v>0</v>
      </c>
      <c r="BA173" s="44">
        <f t="shared" si="1738"/>
        <v>0</v>
      </c>
      <c r="BB173" s="44">
        <f t="shared" ref="BB173" si="1739">IF(BB45="NA",0,IF((BB45&lt;0.79),1,0))</f>
        <v>0</v>
      </c>
      <c r="BC173" s="49" t="s">
        <v>4</v>
      </c>
      <c r="BD173" s="44">
        <f t="shared" ref="BD173" si="1740">IF(BD45="NA",0,IF((BD45&lt;0.79),1,0))</f>
        <v>1</v>
      </c>
      <c r="BE173" s="44">
        <f t="shared" ref="BE173:BL173" si="1741">IF(BE45="NA",0,IF((BE45&lt;0.79),1,0))</f>
        <v>0</v>
      </c>
      <c r="BF173" s="44">
        <f t="shared" si="1741"/>
        <v>0</v>
      </c>
      <c r="BG173" s="44">
        <f t="shared" si="1741"/>
        <v>0</v>
      </c>
      <c r="BH173" s="44">
        <f t="shared" si="1741"/>
        <v>0</v>
      </c>
      <c r="BI173" s="44">
        <f t="shared" si="1741"/>
        <v>0</v>
      </c>
      <c r="BJ173" s="44">
        <f t="shared" si="1741"/>
        <v>0</v>
      </c>
      <c r="BK173" s="44">
        <f t="shared" si="1741"/>
        <v>0</v>
      </c>
      <c r="BL173" s="44">
        <f t="shared" si="1741"/>
        <v>0</v>
      </c>
      <c r="BM173" s="44">
        <f t="shared" ref="BM173" si="1742">IF(BM45="NA",0,IF((BM45&lt;0.79),1,0))</f>
        <v>1</v>
      </c>
      <c r="BN173" s="49" t="s">
        <v>4</v>
      </c>
      <c r="BO173" s="44">
        <f>IF(BM45="NA",0,IF((BM45&lt;0.79),1,0))</f>
        <v>1</v>
      </c>
      <c r="BP173" s="44">
        <f t="shared" ref="BP173:BW173" si="1743">IF(BP45="NA",0,IF((BP45&lt;0.79),1,0))</f>
        <v>0</v>
      </c>
      <c r="BQ173" s="44">
        <f t="shared" si="1743"/>
        <v>0</v>
      </c>
      <c r="BR173" s="44">
        <f t="shared" si="1743"/>
        <v>0</v>
      </c>
      <c r="BS173" s="44">
        <f t="shared" si="1743"/>
        <v>0</v>
      </c>
      <c r="BT173" s="44">
        <f t="shared" si="1743"/>
        <v>0</v>
      </c>
      <c r="BU173" s="44">
        <f t="shared" si="1743"/>
        <v>0</v>
      </c>
      <c r="BV173" s="44">
        <f t="shared" si="1743"/>
        <v>0</v>
      </c>
      <c r="BW173" s="44">
        <f t="shared" si="1743"/>
        <v>0</v>
      </c>
      <c r="BX173" s="44">
        <f t="shared" ref="BX173" si="1744">IF(BX45="NA",0,IF((BX45&lt;0.79),1,0))</f>
        <v>0</v>
      </c>
      <c r="BY173" s="49" t="s">
        <v>4</v>
      </c>
      <c r="BZ173" s="44">
        <f>IF(BX45="NA",0,IF((BX45&lt;0.79),1,0))</f>
        <v>0</v>
      </c>
      <c r="CA173" s="44">
        <f t="shared" ref="CA173:CG173" si="1745">IF(CA45="NA",0,IF((CA45&lt;0.79),1,0))</f>
        <v>0</v>
      </c>
      <c r="CB173" s="44">
        <f t="shared" si="1745"/>
        <v>0</v>
      </c>
      <c r="CC173" s="44">
        <f t="shared" si="1745"/>
        <v>0</v>
      </c>
      <c r="CD173" s="44">
        <f t="shared" si="1745"/>
        <v>0</v>
      </c>
      <c r="CE173" s="44">
        <f t="shared" si="1745"/>
        <v>0</v>
      </c>
      <c r="CF173" s="44">
        <f t="shared" si="1745"/>
        <v>0</v>
      </c>
      <c r="CG173" s="44">
        <f t="shared" si="1745"/>
        <v>0</v>
      </c>
      <c r="CH173" s="44">
        <f t="shared" ref="CH173:CI173" si="1746">IF(CH45="NA",0,IF((CH45&lt;0.79),1,0))</f>
        <v>0</v>
      </c>
      <c r="CI173" s="44">
        <f t="shared" si="1746"/>
        <v>0</v>
      </c>
      <c r="CJ173" s="49" t="s">
        <v>4</v>
      </c>
      <c r="CK173" s="44">
        <f t="shared" si="1691"/>
        <v>0</v>
      </c>
      <c r="CL173" s="44">
        <f t="shared" si="1691"/>
        <v>0</v>
      </c>
      <c r="CM173" s="44">
        <f t="shared" ref="CM173:CR173" si="1747">IF(CM45="NA",0,IF((CM45&lt;0.79),1,0))</f>
        <v>0</v>
      </c>
      <c r="CN173" s="44">
        <f t="shared" si="1747"/>
        <v>0</v>
      </c>
      <c r="CO173" s="44">
        <f t="shared" si="1747"/>
        <v>0</v>
      </c>
      <c r="CP173" s="44">
        <f t="shared" si="1747"/>
        <v>0</v>
      </c>
      <c r="CQ173" s="44">
        <f t="shared" si="1747"/>
        <v>0</v>
      </c>
      <c r="CR173" s="44">
        <f t="shared" si="1747"/>
        <v>0</v>
      </c>
      <c r="CS173" s="44">
        <f t="shared" ref="CS173:CT173" si="1748">IF(CS45="NA",0,IF((CS45&lt;0.79),1,0))</f>
        <v>0</v>
      </c>
      <c r="CT173" s="44">
        <f t="shared" si="1748"/>
        <v>0</v>
      </c>
      <c r="CU173" s="49" t="s">
        <v>4</v>
      </c>
      <c r="CV173" s="44">
        <f t="shared" si="1694"/>
        <v>0</v>
      </c>
      <c r="CW173" s="44">
        <f t="shared" si="1694"/>
        <v>0</v>
      </c>
      <c r="CX173" s="44">
        <f t="shared" ref="CX173:DC173" si="1749">IF(CX45="NA",0,IF((CX45&lt;0.79),1,0))</f>
        <v>0</v>
      </c>
      <c r="CY173" s="44">
        <f t="shared" si="1749"/>
        <v>0</v>
      </c>
      <c r="CZ173" s="44">
        <f t="shared" si="1749"/>
        <v>0</v>
      </c>
      <c r="DA173" s="44">
        <f t="shared" si="1749"/>
        <v>0</v>
      </c>
      <c r="DB173" s="44">
        <f t="shared" si="1749"/>
        <v>0</v>
      </c>
      <c r="DC173" s="44">
        <f t="shared" si="1749"/>
        <v>0</v>
      </c>
      <c r="DD173" s="44">
        <f t="shared" ref="DD173:DE173" si="1750">IF(DD45="NA",0,IF((DD45&lt;0.79),1,0))</f>
        <v>0</v>
      </c>
      <c r="DE173" s="44">
        <f t="shared" si="1750"/>
        <v>0</v>
      </c>
      <c r="DF173" s="49" t="s">
        <v>4</v>
      </c>
      <c r="DG173" s="44">
        <f>IF(DD45="NA",0,IF((DD45&lt;0.79),1,0))</f>
        <v>0</v>
      </c>
      <c r="DH173" s="44">
        <f t="shared" si="1697"/>
        <v>0</v>
      </c>
      <c r="DI173" s="44">
        <f t="shared" si="1697"/>
        <v>0</v>
      </c>
      <c r="DJ173" s="44">
        <f t="shared" ref="DJ173:DP173" si="1751">IF(DJ45="NA",0,IF((DJ45&lt;0.79),1,0))</f>
        <v>0</v>
      </c>
      <c r="DK173" s="44">
        <f t="shared" si="1751"/>
        <v>0</v>
      </c>
      <c r="DL173" s="44">
        <f t="shared" si="1751"/>
        <v>0</v>
      </c>
      <c r="DM173" s="44">
        <f t="shared" si="1751"/>
        <v>0</v>
      </c>
      <c r="DN173" s="44">
        <f t="shared" si="1751"/>
        <v>0</v>
      </c>
      <c r="DO173" s="44">
        <f t="shared" si="1751"/>
        <v>0</v>
      </c>
      <c r="DP173" s="44">
        <f t="shared" si="1751"/>
        <v>0</v>
      </c>
      <c r="DQ173" s="49" t="s">
        <v>4</v>
      </c>
      <c r="DR173" s="44">
        <f t="shared" ref="DR173:EA173" si="1752">IF(DR45="NA",0,IF((DR45&lt;0.79),1,0))</f>
        <v>0</v>
      </c>
      <c r="DS173" s="44">
        <f t="shared" si="1752"/>
        <v>1</v>
      </c>
      <c r="DT173" s="44">
        <f t="shared" si="1752"/>
        <v>0</v>
      </c>
      <c r="DU173" s="44">
        <f t="shared" si="1752"/>
        <v>0</v>
      </c>
      <c r="DV173" s="44">
        <f t="shared" si="1752"/>
        <v>0</v>
      </c>
      <c r="DW173" s="44">
        <f t="shared" si="1752"/>
        <v>0</v>
      </c>
      <c r="DX173" s="44">
        <f t="shared" si="1752"/>
        <v>0</v>
      </c>
      <c r="DY173" s="44">
        <f t="shared" si="1752"/>
        <v>0</v>
      </c>
      <c r="DZ173" s="44">
        <f t="shared" si="1752"/>
        <v>0</v>
      </c>
      <c r="EA173" s="44">
        <f t="shared" si="1752"/>
        <v>0</v>
      </c>
      <c r="EB173" s="49" t="s">
        <v>4</v>
      </c>
      <c r="EC173" s="128">
        <f t="shared" si="1700"/>
        <v>0</v>
      </c>
      <c r="ED173" s="128">
        <f t="shared" si="1700"/>
        <v>0</v>
      </c>
      <c r="EE173" s="128">
        <f t="shared" ref="EE173:EK173" si="1753">IF(EE45="NA",0,IF((EE45&lt;0.79),1,0))</f>
        <v>0</v>
      </c>
      <c r="EF173" s="128">
        <f t="shared" si="1753"/>
        <v>0</v>
      </c>
      <c r="EG173" s="128">
        <f t="shared" si="1753"/>
        <v>0</v>
      </c>
      <c r="EH173" s="128">
        <f t="shared" si="1753"/>
        <v>0</v>
      </c>
      <c r="EI173" s="128">
        <f t="shared" si="1753"/>
        <v>0</v>
      </c>
      <c r="EJ173" s="128">
        <f t="shared" si="1753"/>
        <v>0</v>
      </c>
      <c r="EK173" s="128">
        <f t="shared" si="1753"/>
        <v>0</v>
      </c>
      <c r="EL173" s="128">
        <f>IF(EL45="NA",0,IF((EL45&lt;0.79),1,0))</f>
        <v>0</v>
      </c>
      <c r="EM173" s="49" t="s">
        <v>4</v>
      </c>
      <c r="EN173" s="128">
        <f t="shared" si="1702"/>
        <v>0</v>
      </c>
      <c r="EO173" s="128">
        <f t="shared" si="1702"/>
        <v>0</v>
      </c>
      <c r="EP173" s="128">
        <f t="shared" si="1702"/>
        <v>0</v>
      </c>
      <c r="EQ173" s="128">
        <f t="shared" ref="EQ173:EW173" si="1754">IF(EQ45="NA",0,IF((EQ45&lt;0.79),1,0))</f>
        <v>1</v>
      </c>
      <c r="ER173" s="128">
        <f t="shared" si="1754"/>
        <v>1</v>
      </c>
      <c r="ES173" s="128">
        <f t="shared" si="1754"/>
        <v>1</v>
      </c>
      <c r="ET173" s="128">
        <f t="shared" si="1754"/>
        <v>1</v>
      </c>
      <c r="EU173" s="128">
        <f t="shared" si="1754"/>
        <v>1</v>
      </c>
      <c r="EV173" s="128">
        <f t="shared" si="1754"/>
        <v>1</v>
      </c>
      <c r="EW173" s="128">
        <f t="shared" si="1754"/>
        <v>1</v>
      </c>
      <c r="EX173" s="49" t="s">
        <v>4</v>
      </c>
      <c r="EY173" s="128">
        <f t="shared" ref="EY173:EZ173" si="1755">IF(EY45="NA",0,IF((EY45&lt;0.79),1,0))</f>
        <v>1</v>
      </c>
      <c r="EZ173" s="128">
        <f t="shared" si="1755"/>
        <v>1</v>
      </c>
      <c r="FA173" s="38"/>
      <c r="FB173" s="53"/>
      <c r="FC173" s="53"/>
      <c r="FD173" s="53"/>
      <c r="FE173" s="53"/>
      <c r="FF173" s="53"/>
      <c r="FG173" s="53"/>
      <c r="FH173" s="53"/>
      <c r="FI173" s="8"/>
      <c r="FJ173" s="53"/>
      <c r="FK173" s="53"/>
      <c r="FL173" s="53"/>
      <c r="FT173" s="8"/>
      <c r="FU173" s="54"/>
      <c r="FV173" s="11"/>
      <c r="FW173" s="11"/>
    </row>
    <row r="174" spans="1:179" x14ac:dyDescent="0.2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126"/>
      <c r="ED174" s="126"/>
      <c r="EE174" s="126"/>
      <c r="EF174" s="126"/>
      <c r="EG174" s="126"/>
      <c r="EH174" s="126"/>
      <c r="EI174" s="126"/>
      <c r="EJ174" s="126"/>
      <c r="EK174" s="126"/>
      <c r="EL174" s="126"/>
      <c r="EM174" s="38"/>
      <c r="EN174" s="126"/>
      <c r="EO174" s="126"/>
      <c r="EP174" s="126"/>
      <c r="EQ174" s="126"/>
      <c r="ER174" s="126"/>
      <c r="ES174" s="126"/>
      <c r="ET174" s="126"/>
      <c r="EU174" s="126"/>
      <c r="EV174" s="126"/>
      <c r="EW174" s="126"/>
      <c r="EX174" s="38"/>
      <c r="EY174" s="126"/>
      <c r="EZ174" s="126"/>
      <c r="FA174" s="38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T174" s="11"/>
      <c r="FU174" s="11"/>
      <c r="FV174" s="11"/>
      <c r="FW174" s="11"/>
    </row>
    <row r="175" spans="1:179" x14ac:dyDescent="0.2">
      <c r="A175" s="37" t="s">
        <v>57</v>
      </c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7" t="s">
        <v>57</v>
      </c>
      <c r="M175" s="38"/>
      <c r="N175" s="38"/>
      <c r="O175" s="38"/>
      <c r="P175" s="38"/>
      <c r="Q175" s="38"/>
      <c r="R175" s="38"/>
      <c r="S175" s="38"/>
      <c r="T175" s="38"/>
      <c r="U175" s="38"/>
      <c r="V175" s="37" t="s">
        <v>57</v>
      </c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7" t="s">
        <v>57</v>
      </c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7" t="s">
        <v>57</v>
      </c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7" t="s">
        <v>57</v>
      </c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7" t="s">
        <v>57</v>
      </c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7" t="s">
        <v>57</v>
      </c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7" t="s">
        <v>57</v>
      </c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7" t="s">
        <v>57</v>
      </c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7" t="s">
        <v>57</v>
      </c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7" t="s">
        <v>57</v>
      </c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7" t="s">
        <v>57</v>
      </c>
      <c r="EC175" s="126"/>
      <c r="ED175" s="126"/>
      <c r="EE175" s="126"/>
      <c r="EF175" s="126"/>
      <c r="EG175" s="126"/>
      <c r="EH175" s="126"/>
      <c r="EI175" s="126"/>
      <c r="EJ175" s="126"/>
      <c r="EK175" s="126"/>
      <c r="EL175" s="126"/>
      <c r="EM175" s="37" t="s">
        <v>57</v>
      </c>
      <c r="EN175" s="126"/>
      <c r="EO175" s="126"/>
      <c r="EP175" s="126"/>
      <c r="EQ175" s="126"/>
      <c r="ER175" s="126"/>
      <c r="ES175" s="126"/>
      <c r="ET175" s="126"/>
      <c r="EU175" s="126"/>
      <c r="EV175" s="126"/>
      <c r="EW175" s="126"/>
      <c r="EX175" s="37" t="s">
        <v>57</v>
      </c>
      <c r="EY175" s="126"/>
      <c r="EZ175" s="126"/>
      <c r="FA175" s="43"/>
      <c r="FB175" s="11"/>
      <c r="FC175" s="11"/>
      <c r="FD175" s="11"/>
      <c r="FE175" s="11"/>
      <c r="FF175" s="11"/>
      <c r="FG175" s="11"/>
      <c r="FH175" s="11"/>
      <c r="FI175" s="51"/>
      <c r="FJ175" s="11"/>
      <c r="FK175" s="11"/>
      <c r="FL175" s="11"/>
      <c r="FT175" s="51"/>
      <c r="FU175" s="11"/>
      <c r="FV175" s="11"/>
      <c r="FW175" s="52"/>
    </row>
    <row r="176" spans="1:179" x14ac:dyDescent="0.2">
      <c r="A176" s="49" t="s">
        <v>5</v>
      </c>
      <c r="B176" s="44">
        <f>IF(B43="NA",0,IF(AND(B43&gt;=0.79,B43&lt;0.89),1,0))</f>
        <v>0</v>
      </c>
      <c r="C176" s="44">
        <f t="shared" ref="C176:K176" si="1756">IF(C43="NA",0,IF(AND(C43&gt;=0.79,C43&lt;0.89),1,0))</f>
        <v>0</v>
      </c>
      <c r="D176" s="44">
        <f t="shared" si="1756"/>
        <v>0</v>
      </c>
      <c r="E176" s="44">
        <f t="shared" si="1756"/>
        <v>0</v>
      </c>
      <c r="F176" s="44">
        <f t="shared" si="1756"/>
        <v>0</v>
      </c>
      <c r="G176" s="44">
        <f t="shared" si="1756"/>
        <v>0</v>
      </c>
      <c r="H176" s="44">
        <f t="shared" si="1756"/>
        <v>0</v>
      </c>
      <c r="I176" s="44">
        <f t="shared" si="1756"/>
        <v>0</v>
      </c>
      <c r="J176" s="44">
        <f t="shared" si="1756"/>
        <v>0</v>
      </c>
      <c r="K176" s="44">
        <f t="shared" si="1756"/>
        <v>0</v>
      </c>
      <c r="L176" s="49" t="s">
        <v>5</v>
      </c>
      <c r="M176" s="44">
        <f>IF(M43="NA",0,IF(AND(M43&gt;=0.79,M43&lt;0.89),1,0))</f>
        <v>0</v>
      </c>
      <c r="N176" s="44">
        <f t="shared" ref="N176:U176" si="1757">IF(N43="NA",0,IF(AND(N43&gt;=0.79,N43&lt;0.89),1,0))</f>
        <v>0</v>
      </c>
      <c r="O176" s="44">
        <f t="shared" si="1757"/>
        <v>0</v>
      </c>
      <c r="P176" s="44">
        <f t="shared" si="1757"/>
        <v>0</v>
      </c>
      <c r="Q176" s="44">
        <f t="shared" si="1757"/>
        <v>0</v>
      </c>
      <c r="R176" s="44">
        <f t="shared" si="1757"/>
        <v>0</v>
      </c>
      <c r="S176" s="44">
        <f t="shared" si="1757"/>
        <v>0</v>
      </c>
      <c r="T176" s="44">
        <f t="shared" si="1757"/>
        <v>0</v>
      </c>
      <c r="U176" s="44">
        <f t="shared" si="1757"/>
        <v>0</v>
      </c>
      <c r="V176" s="49" t="s">
        <v>5</v>
      </c>
      <c r="W176" s="44">
        <f>IF(W43="NA",0,IF(AND(W43&gt;=0.79,W43&lt;0.89),1,0))</f>
        <v>0</v>
      </c>
      <c r="X176" s="44">
        <f t="shared" ref="X176:AE176" si="1758">IF(X43="NA",0,IF(AND(X43&gt;=0.79,X43&lt;0.89),1,0))</f>
        <v>0</v>
      </c>
      <c r="Y176" s="44">
        <f t="shared" si="1758"/>
        <v>0</v>
      </c>
      <c r="Z176" s="44">
        <f t="shared" si="1758"/>
        <v>0</v>
      </c>
      <c r="AA176" s="44">
        <f t="shared" si="1758"/>
        <v>0</v>
      </c>
      <c r="AB176" s="44">
        <f t="shared" si="1758"/>
        <v>0</v>
      </c>
      <c r="AC176" s="44">
        <f t="shared" si="1758"/>
        <v>0</v>
      </c>
      <c r="AD176" s="44">
        <f t="shared" si="1758"/>
        <v>0</v>
      </c>
      <c r="AE176" s="44">
        <f t="shared" si="1758"/>
        <v>0</v>
      </c>
      <c r="AF176" s="44">
        <f t="shared" ref="AF176" si="1759">IF(AF43="NA",0,IF(AND(AF43&gt;=0.79,AF43&lt;0.89),1,0))</f>
        <v>0</v>
      </c>
      <c r="AG176" s="49" t="s">
        <v>5</v>
      </c>
      <c r="AH176" s="44">
        <f>IF(AH43="NA",0,IF(AND(AH43&gt;=0.79,AH43&lt;0.89),1,0))</f>
        <v>0</v>
      </c>
      <c r="AI176" s="44">
        <f t="shared" ref="AI176:AP176" si="1760">IF(AI43="NA",0,IF(AND(AI43&gt;=0.79,AI43&lt;0.89),1,0))</f>
        <v>0</v>
      </c>
      <c r="AJ176" s="44">
        <f t="shared" si="1760"/>
        <v>0</v>
      </c>
      <c r="AK176" s="44">
        <f t="shared" si="1760"/>
        <v>0</v>
      </c>
      <c r="AL176" s="44">
        <f t="shared" si="1760"/>
        <v>0</v>
      </c>
      <c r="AM176" s="44">
        <f t="shared" si="1760"/>
        <v>0</v>
      </c>
      <c r="AN176" s="44">
        <f t="shared" si="1760"/>
        <v>0</v>
      </c>
      <c r="AO176" s="44">
        <f t="shared" si="1760"/>
        <v>0</v>
      </c>
      <c r="AP176" s="44">
        <f t="shared" si="1760"/>
        <v>0</v>
      </c>
      <c r="AQ176" s="44">
        <f t="shared" ref="AQ176" si="1761">IF(AQ43="NA",0,IF(AND(AQ43&gt;=0.79,AQ43&lt;0.89),1,0))</f>
        <v>0</v>
      </c>
      <c r="AR176" s="49" t="s">
        <v>5</v>
      </c>
      <c r="AS176" s="44">
        <f>IF(AS43="NA",0,IF(AND(AS43&gt;=0.79,AS43&lt;0.89),1,0))</f>
        <v>0</v>
      </c>
      <c r="AT176" s="44">
        <f t="shared" ref="AT176:BA176" si="1762">IF(AT43="NA",0,IF(AND(AT43&gt;=0.79,AT43&lt;0.89),1,0))</f>
        <v>0</v>
      </c>
      <c r="AU176" s="44">
        <f t="shared" si="1762"/>
        <v>0</v>
      </c>
      <c r="AV176" s="44">
        <f t="shared" si="1762"/>
        <v>0</v>
      </c>
      <c r="AW176" s="44">
        <f t="shared" si="1762"/>
        <v>0</v>
      </c>
      <c r="AX176" s="44">
        <f t="shared" si="1762"/>
        <v>0</v>
      </c>
      <c r="AY176" s="44">
        <f t="shared" si="1762"/>
        <v>0</v>
      </c>
      <c r="AZ176" s="44">
        <f t="shared" si="1762"/>
        <v>0</v>
      </c>
      <c r="BA176" s="44">
        <f t="shared" si="1762"/>
        <v>0</v>
      </c>
      <c r="BB176" s="44">
        <f t="shared" ref="BB176" si="1763">IF(BB43="NA",0,IF(AND(BB43&gt;=0.79,BB43&lt;0.89),1,0))</f>
        <v>0</v>
      </c>
      <c r="BC176" s="49" t="s">
        <v>5</v>
      </c>
      <c r="BD176" s="44">
        <f>IF(BD43="NA",0,IF(AND(BD43&gt;=0.79,BD43&lt;0.89),1,0))</f>
        <v>0</v>
      </c>
      <c r="BE176" s="44">
        <f t="shared" ref="BE176:BL176" si="1764">IF(BE43="NA",0,IF(AND(BE43&gt;=0.79,BE43&lt;0.89),1,0))</f>
        <v>0</v>
      </c>
      <c r="BF176" s="44">
        <f t="shared" si="1764"/>
        <v>0</v>
      </c>
      <c r="BG176" s="44">
        <f t="shared" si="1764"/>
        <v>0</v>
      </c>
      <c r="BH176" s="44">
        <f t="shared" si="1764"/>
        <v>0</v>
      </c>
      <c r="BI176" s="44">
        <f t="shared" si="1764"/>
        <v>0</v>
      </c>
      <c r="BJ176" s="44">
        <f t="shared" si="1764"/>
        <v>0</v>
      </c>
      <c r="BK176" s="44">
        <f t="shared" si="1764"/>
        <v>0</v>
      </c>
      <c r="BL176" s="44">
        <f t="shared" si="1764"/>
        <v>0</v>
      </c>
      <c r="BM176" s="44">
        <f t="shared" ref="BM176" si="1765">IF(BM43="NA",0,IF(AND(BM43&gt;=0.79,BM43&lt;0.89),1,0))</f>
        <v>0</v>
      </c>
      <c r="BN176" s="49" t="s">
        <v>5</v>
      </c>
      <c r="BO176" s="44">
        <f>IF(BM43="NA",0,IF(AND(BM43&gt;=0.79,BM43&lt;0.89),1,0))</f>
        <v>0</v>
      </c>
      <c r="BP176" s="44">
        <f t="shared" ref="BP176:BW176" si="1766">IF(BP43="NA",0,IF(AND(BP43&gt;=0.79,BP43&lt;0.89),1,0))</f>
        <v>0</v>
      </c>
      <c r="BQ176" s="44">
        <f t="shared" si="1766"/>
        <v>0</v>
      </c>
      <c r="BR176" s="44">
        <f t="shared" si="1766"/>
        <v>0</v>
      </c>
      <c r="BS176" s="44">
        <f t="shared" si="1766"/>
        <v>0</v>
      </c>
      <c r="BT176" s="44">
        <f t="shared" si="1766"/>
        <v>0</v>
      </c>
      <c r="BU176" s="44">
        <f t="shared" si="1766"/>
        <v>0</v>
      </c>
      <c r="BV176" s="44">
        <f t="shared" si="1766"/>
        <v>0</v>
      </c>
      <c r="BW176" s="44">
        <f t="shared" si="1766"/>
        <v>0</v>
      </c>
      <c r="BX176" s="44">
        <f t="shared" ref="BX176" si="1767">IF(BX43="NA",0,IF(AND(BX43&gt;=0.79,BX43&lt;0.89),1,0))</f>
        <v>0</v>
      </c>
      <c r="BY176" s="49" t="s">
        <v>5</v>
      </c>
      <c r="BZ176" s="44">
        <f>IF(BX43="NA",0,IF(AND(BX43&gt;=0.79,BX43&lt;0.89),1,0))</f>
        <v>0</v>
      </c>
      <c r="CA176" s="44">
        <f t="shared" ref="CA176:CG176" si="1768">IF(CA43="NA",0,IF(AND(CA43&gt;=0.79,CA43&lt;0.89),1,0))</f>
        <v>0</v>
      </c>
      <c r="CB176" s="44">
        <f t="shared" si="1768"/>
        <v>0</v>
      </c>
      <c r="CC176" s="44">
        <f t="shared" si="1768"/>
        <v>0</v>
      </c>
      <c r="CD176" s="44">
        <f t="shared" si="1768"/>
        <v>0</v>
      </c>
      <c r="CE176" s="44">
        <f t="shared" si="1768"/>
        <v>0</v>
      </c>
      <c r="CF176" s="44">
        <f t="shared" si="1768"/>
        <v>0</v>
      </c>
      <c r="CG176" s="44">
        <f t="shared" si="1768"/>
        <v>0</v>
      </c>
      <c r="CH176" s="44">
        <f t="shared" ref="CH176:CI176" si="1769">IF(CH43="NA",0,IF(AND(CH43&gt;=0.79,CH43&lt;0.89),1,0))</f>
        <v>0</v>
      </c>
      <c r="CI176" s="44">
        <f t="shared" si="1769"/>
        <v>0</v>
      </c>
      <c r="CJ176" s="49" t="s">
        <v>5</v>
      </c>
      <c r="CK176" s="44">
        <f t="shared" ref="CK176:CL178" si="1770">IF(CH43="NA",0,IF(AND(CH43&gt;=0.79,CH43&lt;0.89),1,0))</f>
        <v>0</v>
      </c>
      <c r="CL176" s="44">
        <f t="shared" si="1770"/>
        <v>0</v>
      </c>
      <c r="CM176" s="44">
        <f t="shared" ref="CM176:CR176" si="1771">IF(CM43="NA",0,IF(AND(CM43&gt;=0.79,CM43&lt;0.89),1,0))</f>
        <v>0</v>
      </c>
      <c r="CN176" s="44">
        <f t="shared" si="1771"/>
        <v>0</v>
      </c>
      <c r="CO176" s="44">
        <f t="shared" si="1771"/>
        <v>0</v>
      </c>
      <c r="CP176" s="44">
        <f t="shared" si="1771"/>
        <v>0</v>
      </c>
      <c r="CQ176" s="44">
        <f t="shared" si="1771"/>
        <v>0</v>
      </c>
      <c r="CR176" s="44">
        <f t="shared" si="1771"/>
        <v>0</v>
      </c>
      <c r="CS176" s="44">
        <f t="shared" ref="CS176:CT176" si="1772">IF(CS43="NA",0,IF(AND(CS43&gt;=0.79,CS43&lt;0.89),1,0))</f>
        <v>0</v>
      </c>
      <c r="CT176" s="44">
        <f t="shared" si="1772"/>
        <v>0</v>
      </c>
      <c r="CU176" s="49" t="s">
        <v>5</v>
      </c>
      <c r="CV176" s="44">
        <f t="shared" ref="CV176:CW178" si="1773">IF(CS43="NA",0,IF(AND(CS43&gt;=0.79,CS43&lt;0.89),1,0))</f>
        <v>0</v>
      </c>
      <c r="CW176" s="44">
        <f t="shared" si="1773"/>
        <v>0</v>
      </c>
      <c r="CX176" s="44">
        <f t="shared" ref="CX176:DC176" si="1774">IF(CX43="NA",0,IF(AND(CX43&gt;=0.79,CX43&lt;0.89),1,0))</f>
        <v>0</v>
      </c>
      <c r="CY176" s="44">
        <f t="shared" si="1774"/>
        <v>0</v>
      </c>
      <c r="CZ176" s="44">
        <f t="shared" si="1774"/>
        <v>0</v>
      </c>
      <c r="DA176" s="44">
        <f t="shared" si="1774"/>
        <v>0</v>
      </c>
      <c r="DB176" s="44">
        <f t="shared" si="1774"/>
        <v>0</v>
      </c>
      <c r="DC176" s="44">
        <f t="shared" si="1774"/>
        <v>0</v>
      </c>
      <c r="DD176" s="44">
        <f t="shared" ref="DD176:DE176" si="1775">IF(DD43="NA",0,IF(AND(DD43&gt;=0.79,DD43&lt;0.89),1,0))</f>
        <v>0</v>
      </c>
      <c r="DE176" s="44">
        <f t="shared" si="1775"/>
        <v>0</v>
      </c>
      <c r="DF176" s="49" t="s">
        <v>5</v>
      </c>
      <c r="DG176" s="44">
        <f>IF(DD43="NA",0,IF(AND(DD43&gt;=0.79,DD43&lt;0.89),1,0))</f>
        <v>0</v>
      </c>
      <c r="DH176" s="44">
        <f t="shared" ref="DH176:DI178" si="1776">IF(DH43="NA",0,IF(AND(DH43&gt;=0.79,DH43&lt;0.89),1,0))</f>
        <v>0</v>
      </c>
      <c r="DI176" s="44">
        <f t="shared" si="1776"/>
        <v>0</v>
      </c>
      <c r="DJ176" s="44">
        <f t="shared" ref="DJ176:DP176" si="1777">IF(DJ43="NA",0,IF(AND(DJ43&gt;=0.79,DJ43&lt;0.89),1,0))</f>
        <v>0</v>
      </c>
      <c r="DK176" s="44">
        <f t="shared" si="1777"/>
        <v>0</v>
      </c>
      <c r="DL176" s="44">
        <f t="shared" si="1777"/>
        <v>0</v>
      </c>
      <c r="DM176" s="44">
        <f t="shared" si="1777"/>
        <v>0</v>
      </c>
      <c r="DN176" s="44">
        <f t="shared" si="1777"/>
        <v>0</v>
      </c>
      <c r="DO176" s="44">
        <f t="shared" si="1777"/>
        <v>0</v>
      </c>
      <c r="DP176" s="44">
        <f t="shared" si="1777"/>
        <v>0</v>
      </c>
      <c r="DQ176" s="49" t="s">
        <v>5</v>
      </c>
      <c r="DR176" s="44">
        <f>IF(DR43="NA",0,IF(AND(DR43&gt;=0.79,DR43&lt;0.89),1,0))</f>
        <v>0</v>
      </c>
      <c r="DS176" s="44">
        <f t="shared" ref="DS176:EA176" si="1778">IF(DS43="NA",0,IF(AND(DS43&gt;=0.79,DS43&lt;0.89),1,0))</f>
        <v>0</v>
      </c>
      <c r="DT176" s="44">
        <f t="shared" si="1778"/>
        <v>0</v>
      </c>
      <c r="DU176" s="44">
        <f t="shared" si="1778"/>
        <v>0</v>
      </c>
      <c r="DV176" s="44">
        <f t="shared" si="1778"/>
        <v>0</v>
      </c>
      <c r="DW176" s="44">
        <f t="shared" si="1778"/>
        <v>0</v>
      </c>
      <c r="DX176" s="44">
        <f t="shared" si="1778"/>
        <v>0</v>
      </c>
      <c r="DY176" s="44">
        <f t="shared" si="1778"/>
        <v>0</v>
      </c>
      <c r="DZ176" s="44">
        <f t="shared" si="1778"/>
        <v>0</v>
      </c>
      <c r="EA176" s="44">
        <f t="shared" si="1778"/>
        <v>0</v>
      </c>
      <c r="EB176" s="49" t="s">
        <v>5</v>
      </c>
      <c r="EC176" s="128">
        <f t="shared" ref="EC176:ED178" si="1779">IF(EC43="NA",0,IF(AND(EC43&gt;=0.79,EC43&lt;0.89),1,0))</f>
        <v>0</v>
      </c>
      <c r="ED176" s="128">
        <f t="shared" si="1779"/>
        <v>0</v>
      </c>
      <c r="EE176" s="128">
        <f t="shared" ref="EE176:EK176" si="1780">IF(EE43="NA",0,IF(AND(EE43&gt;=0.79,EE43&lt;0.89),1,0))</f>
        <v>0</v>
      </c>
      <c r="EF176" s="128">
        <f t="shared" si="1780"/>
        <v>0</v>
      </c>
      <c r="EG176" s="128">
        <f t="shared" si="1780"/>
        <v>0</v>
      </c>
      <c r="EH176" s="128">
        <f t="shared" si="1780"/>
        <v>0</v>
      </c>
      <c r="EI176" s="128">
        <f t="shared" si="1780"/>
        <v>0</v>
      </c>
      <c r="EJ176" s="128">
        <f t="shared" si="1780"/>
        <v>0</v>
      </c>
      <c r="EK176" s="128">
        <f t="shared" si="1780"/>
        <v>0</v>
      </c>
      <c r="EL176" s="128">
        <f>IF(EL43="NA",0,IF(AND(EL43&gt;=0.79,EL43&lt;0.89),1,0))</f>
        <v>0</v>
      </c>
      <c r="EM176" s="49" t="s">
        <v>5</v>
      </c>
      <c r="EN176" s="128">
        <f t="shared" ref="EN176:EP178" si="1781">IF(EN43="NA",0,IF(AND(EN43&gt;=0.79,EN43&lt;0.89),1,0))</f>
        <v>0</v>
      </c>
      <c r="EO176" s="128">
        <f t="shared" si="1781"/>
        <v>0</v>
      </c>
      <c r="EP176" s="128">
        <f t="shared" si="1781"/>
        <v>0</v>
      </c>
      <c r="EQ176" s="128">
        <f t="shared" ref="EQ176:EW176" si="1782">IF(EQ43="NA",0,IF(AND(EQ43&gt;=0.79,EQ43&lt;0.89),1,0))</f>
        <v>0</v>
      </c>
      <c r="ER176" s="128">
        <f t="shared" si="1782"/>
        <v>0</v>
      </c>
      <c r="ES176" s="128">
        <f t="shared" si="1782"/>
        <v>0</v>
      </c>
      <c r="ET176" s="128">
        <f t="shared" si="1782"/>
        <v>0</v>
      </c>
      <c r="EU176" s="128">
        <f t="shared" si="1782"/>
        <v>0</v>
      </c>
      <c r="EV176" s="128">
        <f t="shared" si="1782"/>
        <v>0</v>
      </c>
      <c r="EW176" s="128">
        <f t="shared" si="1782"/>
        <v>0</v>
      </c>
      <c r="EX176" s="49" t="s">
        <v>5</v>
      </c>
      <c r="EY176" s="128">
        <f t="shared" ref="EY176:EZ176" si="1783">IF(EY43="NA",0,IF(AND(EY43&gt;=0.79,EY43&lt;0.89),1,0))</f>
        <v>0</v>
      </c>
      <c r="EZ176" s="128">
        <f t="shared" si="1783"/>
        <v>0</v>
      </c>
      <c r="FA176" s="38"/>
      <c r="FB176" s="53"/>
      <c r="FC176" s="53"/>
      <c r="FD176" s="53"/>
      <c r="FE176" s="53"/>
      <c r="FF176" s="53"/>
      <c r="FG176" s="53"/>
      <c r="FH176" s="53"/>
      <c r="FI176" s="8"/>
      <c r="FJ176" s="53"/>
      <c r="FK176" s="53"/>
      <c r="FL176" s="53"/>
      <c r="FT176" s="8"/>
      <c r="FU176" s="54"/>
      <c r="FV176" s="11"/>
      <c r="FW176" s="11"/>
    </row>
    <row r="177" spans="1:179" x14ac:dyDescent="0.2">
      <c r="A177" s="49" t="s">
        <v>24</v>
      </c>
      <c r="B177" s="44">
        <f t="shared" ref="B177:K178" si="1784">IF(B44="NA",0,IF(AND(B44&gt;=0.79,B44&lt;0.89),1,0))</f>
        <v>0</v>
      </c>
      <c r="C177" s="44">
        <f t="shared" si="1784"/>
        <v>0</v>
      </c>
      <c r="D177" s="44">
        <f t="shared" si="1784"/>
        <v>0</v>
      </c>
      <c r="E177" s="44">
        <f t="shared" si="1784"/>
        <v>0</v>
      </c>
      <c r="F177" s="44">
        <f t="shared" si="1784"/>
        <v>0</v>
      </c>
      <c r="G177" s="44">
        <f t="shared" si="1784"/>
        <v>0</v>
      </c>
      <c r="H177" s="44">
        <f t="shared" si="1784"/>
        <v>0</v>
      </c>
      <c r="I177" s="44">
        <f t="shared" si="1784"/>
        <v>0</v>
      </c>
      <c r="J177" s="44">
        <f t="shared" si="1784"/>
        <v>0</v>
      </c>
      <c r="K177" s="44">
        <f t="shared" si="1784"/>
        <v>0</v>
      </c>
      <c r="L177" s="49" t="s">
        <v>24</v>
      </c>
      <c r="M177" s="44">
        <f t="shared" ref="M177:U177" si="1785">IF(M44="NA",0,IF(AND(M44&gt;=0.79,M44&lt;0.89),1,0))</f>
        <v>0</v>
      </c>
      <c r="N177" s="44">
        <f t="shared" si="1785"/>
        <v>0</v>
      </c>
      <c r="O177" s="44">
        <f t="shared" si="1785"/>
        <v>0</v>
      </c>
      <c r="P177" s="44">
        <f t="shared" si="1785"/>
        <v>0</v>
      </c>
      <c r="Q177" s="44">
        <f t="shared" si="1785"/>
        <v>0</v>
      </c>
      <c r="R177" s="44">
        <f t="shared" si="1785"/>
        <v>0</v>
      </c>
      <c r="S177" s="44">
        <f t="shared" si="1785"/>
        <v>0</v>
      </c>
      <c r="T177" s="44">
        <f t="shared" si="1785"/>
        <v>0</v>
      </c>
      <c r="U177" s="44">
        <f t="shared" si="1785"/>
        <v>0</v>
      </c>
      <c r="V177" s="49" t="s">
        <v>24</v>
      </c>
      <c r="W177" s="44">
        <f t="shared" ref="W177:AE177" si="1786">IF(W44="NA",0,IF(AND(W44&gt;=0.79,W44&lt;0.89),1,0))</f>
        <v>0</v>
      </c>
      <c r="X177" s="44">
        <f t="shared" si="1786"/>
        <v>0</v>
      </c>
      <c r="Y177" s="44">
        <f t="shared" si="1786"/>
        <v>0</v>
      </c>
      <c r="Z177" s="44">
        <f t="shared" si="1786"/>
        <v>0</v>
      </c>
      <c r="AA177" s="44">
        <f t="shared" si="1786"/>
        <v>0</v>
      </c>
      <c r="AB177" s="44">
        <f t="shared" si="1786"/>
        <v>0</v>
      </c>
      <c r="AC177" s="44">
        <f t="shared" si="1786"/>
        <v>0</v>
      </c>
      <c r="AD177" s="44">
        <f t="shared" si="1786"/>
        <v>0</v>
      </c>
      <c r="AE177" s="44">
        <f t="shared" si="1786"/>
        <v>0</v>
      </c>
      <c r="AF177" s="44">
        <f t="shared" ref="AF177" si="1787">IF(AF44="NA",0,IF(AND(AF44&gt;=0.79,AF44&lt;0.89),1,0))</f>
        <v>0</v>
      </c>
      <c r="AG177" s="49" t="s">
        <v>24</v>
      </c>
      <c r="AH177" s="44">
        <f t="shared" ref="AH177" si="1788">IF(AH44="NA",0,IF(AND(AH44&gt;=0.79,AH44&lt;0.89),1,0))</f>
        <v>0</v>
      </c>
      <c r="AI177" s="44">
        <f t="shared" ref="AI177:AP177" si="1789">IF(AI44="NA",0,IF(AND(AI44&gt;=0.79,AI44&lt;0.89),1,0))</f>
        <v>0</v>
      </c>
      <c r="AJ177" s="44">
        <f t="shared" si="1789"/>
        <v>0</v>
      </c>
      <c r="AK177" s="44">
        <f t="shared" si="1789"/>
        <v>0</v>
      </c>
      <c r="AL177" s="44">
        <f t="shared" si="1789"/>
        <v>0</v>
      </c>
      <c r="AM177" s="44">
        <f t="shared" si="1789"/>
        <v>0</v>
      </c>
      <c r="AN177" s="44">
        <f t="shared" si="1789"/>
        <v>0</v>
      </c>
      <c r="AO177" s="44">
        <f t="shared" si="1789"/>
        <v>0</v>
      </c>
      <c r="AP177" s="44">
        <f t="shared" si="1789"/>
        <v>0</v>
      </c>
      <c r="AQ177" s="44">
        <f t="shared" ref="AQ177" si="1790">IF(AQ44="NA",0,IF(AND(AQ44&gt;=0.79,AQ44&lt;0.89),1,0))</f>
        <v>0</v>
      </c>
      <c r="AR177" s="49" t="s">
        <v>24</v>
      </c>
      <c r="AS177" s="44">
        <f t="shared" ref="AS177" si="1791">IF(AS44="NA",0,IF(AND(AS44&gt;=0.79,AS44&lt;0.89),1,0))</f>
        <v>0</v>
      </c>
      <c r="AT177" s="44">
        <f t="shared" ref="AT177:BA177" si="1792">IF(AT44="NA",0,IF(AND(AT44&gt;=0.79,AT44&lt;0.89),1,0))</f>
        <v>0</v>
      </c>
      <c r="AU177" s="44">
        <f t="shared" si="1792"/>
        <v>0</v>
      </c>
      <c r="AV177" s="44">
        <f t="shared" si="1792"/>
        <v>0</v>
      </c>
      <c r="AW177" s="44">
        <f t="shared" si="1792"/>
        <v>0</v>
      </c>
      <c r="AX177" s="44">
        <f t="shared" si="1792"/>
        <v>0</v>
      </c>
      <c r="AY177" s="44">
        <f t="shared" si="1792"/>
        <v>0</v>
      </c>
      <c r="AZ177" s="44">
        <f t="shared" si="1792"/>
        <v>0</v>
      </c>
      <c r="BA177" s="44">
        <f t="shared" si="1792"/>
        <v>0</v>
      </c>
      <c r="BB177" s="44">
        <f t="shared" ref="BB177" si="1793">IF(BB44="NA",0,IF(AND(BB44&gt;=0.79,BB44&lt;0.89),1,0))</f>
        <v>0</v>
      </c>
      <c r="BC177" s="49" t="s">
        <v>24</v>
      </c>
      <c r="BD177" s="44">
        <f t="shared" ref="BD177" si="1794">IF(BD44="NA",0,IF(AND(BD44&gt;=0.79,BD44&lt;0.89),1,0))</f>
        <v>0</v>
      </c>
      <c r="BE177" s="44">
        <f t="shared" ref="BE177:BL177" si="1795">IF(BE44="NA",0,IF(AND(BE44&gt;=0.79,BE44&lt;0.89),1,0))</f>
        <v>0</v>
      </c>
      <c r="BF177" s="44">
        <f t="shared" si="1795"/>
        <v>0</v>
      </c>
      <c r="BG177" s="44">
        <f t="shared" si="1795"/>
        <v>0</v>
      </c>
      <c r="BH177" s="44">
        <f t="shared" si="1795"/>
        <v>1</v>
      </c>
      <c r="BI177" s="44">
        <f t="shared" si="1795"/>
        <v>0</v>
      </c>
      <c r="BJ177" s="44">
        <f t="shared" si="1795"/>
        <v>0</v>
      </c>
      <c r="BK177" s="44">
        <f t="shared" si="1795"/>
        <v>0</v>
      </c>
      <c r="BL177" s="44">
        <f t="shared" si="1795"/>
        <v>0</v>
      </c>
      <c r="BM177" s="44">
        <f t="shared" ref="BM177" si="1796">IF(BM44="NA",0,IF(AND(BM44&gt;=0.79,BM44&lt;0.89),1,0))</f>
        <v>0</v>
      </c>
      <c r="BN177" s="49" t="s">
        <v>24</v>
      </c>
      <c r="BO177" s="44">
        <f>IF(BM44="NA",0,IF(AND(BM44&gt;=0.79,BM44&lt;0.89),1,0))</f>
        <v>0</v>
      </c>
      <c r="BP177" s="44">
        <f t="shared" ref="BP177:BW177" si="1797">IF(BP44="NA",0,IF(AND(BP44&gt;=0.79,BP44&lt;0.89),1,0))</f>
        <v>0</v>
      </c>
      <c r="BQ177" s="44">
        <f t="shared" si="1797"/>
        <v>0</v>
      </c>
      <c r="BR177" s="44">
        <f t="shared" si="1797"/>
        <v>0</v>
      </c>
      <c r="BS177" s="44">
        <f t="shared" si="1797"/>
        <v>0</v>
      </c>
      <c r="BT177" s="44">
        <f t="shared" si="1797"/>
        <v>0</v>
      </c>
      <c r="BU177" s="44">
        <f t="shared" si="1797"/>
        <v>0</v>
      </c>
      <c r="BV177" s="44">
        <f t="shared" si="1797"/>
        <v>0</v>
      </c>
      <c r="BW177" s="44">
        <f t="shared" si="1797"/>
        <v>0</v>
      </c>
      <c r="BX177" s="44">
        <f t="shared" ref="BX177" si="1798">IF(BX44="NA",0,IF(AND(BX44&gt;=0.79,BX44&lt;0.89),1,0))</f>
        <v>0</v>
      </c>
      <c r="BY177" s="49" t="s">
        <v>24</v>
      </c>
      <c r="BZ177" s="44">
        <f>IF(BX44="NA",0,IF(AND(BX44&gt;=0.79,BX44&lt;0.89),1,0))</f>
        <v>0</v>
      </c>
      <c r="CA177" s="44">
        <f t="shared" ref="CA177:CG177" si="1799">IF(CA44="NA",0,IF(AND(CA44&gt;=0.79,CA44&lt;0.89),1,0))</f>
        <v>0</v>
      </c>
      <c r="CB177" s="44">
        <f t="shared" si="1799"/>
        <v>0</v>
      </c>
      <c r="CC177" s="44">
        <f t="shared" si="1799"/>
        <v>0</v>
      </c>
      <c r="CD177" s="44">
        <f t="shared" si="1799"/>
        <v>0</v>
      </c>
      <c r="CE177" s="44">
        <f t="shared" si="1799"/>
        <v>0</v>
      </c>
      <c r="CF177" s="44">
        <f t="shared" si="1799"/>
        <v>0</v>
      </c>
      <c r="CG177" s="44">
        <f t="shared" si="1799"/>
        <v>0</v>
      </c>
      <c r="CH177" s="44">
        <f t="shared" ref="CH177:CI177" si="1800">IF(CH44="NA",0,IF(AND(CH44&gt;=0.79,CH44&lt;0.89),1,0))</f>
        <v>0</v>
      </c>
      <c r="CI177" s="44">
        <f t="shared" si="1800"/>
        <v>0</v>
      </c>
      <c r="CJ177" s="49" t="s">
        <v>24</v>
      </c>
      <c r="CK177" s="44">
        <f t="shared" si="1770"/>
        <v>0</v>
      </c>
      <c r="CL177" s="44">
        <f t="shared" si="1770"/>
        <v>0</v>
      </c>
      <c r="CM177" s="44">
        <f t="shared" ref="CM177:CR177" si="1801">IF(CM44="NA",0,IF(AND(CM44&gt;=0.79,CM44&lt;0.89),1,0))</f>
        <v>0</v>
      </c>
      <c r="CN177" s="44">
        <f t="shared" si="1801"/>
        <v>0</v>
      </c>
      <c r="CO177" s="44">
        <f t="shared" si="1801"/>
        <v>0</v>
      </c>
      <c r="CP177" s="44">
        <f t="shared" si="1801"/>
        <v>0</v>
      </c>
      <c r="CQ177" s="44">
        <f t="shared" si="1801"/>
        <v>0</v>
      </c>
      <c r="CR177" s="44">
        <f t="shared" si="1801"/>
        <v>0</v>
      </c>
      <c r="CS177" s="44">
        <f t="shared" ref="CS177:CT177" si="1802">IF(CS44="NA",0,IF(AND(CS44&gt;=0.79,CS44&lt;0.89),1,0))</f>
        <v>0</v>
      </c>
      <c r="CT177" s="44">
        <f t="shared" si="1802"/>
        <v>0</v>
      </c>
      <c r="CU177" s="49" t="s">
        <v>24</v>
      </c>
      <c r="CV177" s="44">
        <f t="shared" si="1773"/>
        <v>0</v>
      </c>
      <c r="CW177" s="44">
        <f t="shared" si="1773"/>
        <v>0</v>
      </c>
      <c r="CX177" s="44">
        <f t="shared" ref="CX177:DC177" si="1803">IF(CX44="NA",0,IF(AND(CX44&gt;=0.79,CX44&lt;0.89),1,0))</f>
        <v>0</v>
      </c>
      <c r="CY177" s="44">
        <f t="shared" si="1803"/>
        <v>0</v>
      </c>
      <c r="CZ177" s="44">
        <f t="shared" si="1803"/>
        <v>0</v>
      </c>
      <c r="DA177" s="44">
        <f t="shared" si="1803"/>
        <v>0</v>
      </c>
      <c r="DB177" s="44">
        <f t="shared" si="1803"/>
        <v>0</v>
      </c>
      <c r="DC177" s="44">
        <f t="shared" si="1803"/>
        <v>0</v>
      </c>
      <c r="DD177" s="44">
        <f t="shared" ref="DD177:DE177" si="1804">IF(DD44="NA",0,IF(AND(DD44&gt;=0.79,DD44&lt;0.89),1,0))</f>
        <v>0</v>
      </c>
      <c r="DE177" s="44">
        <f t="shared" si="1804"/>
        <v>0</v>
      </c>
      <c r="DF177" s="49" t="s">
        <v>24</v>
      </c>
      <c r="DG177" s="44">
        <f>IF(DD44="NA",0,IF(AND(DD44&gt;=0.79,DD44&lt;0.89),1,0))</f>
        <v>0</v>
      </c>
      <c r="DH177" s="44">
        <f t="shared" si="1776"/>
        <v>0</v>
      </c>
      <c r="DI177" s="44">
        <f t="shared" si="1776"/>
        <v>0</v>
      </c>
      <c r="DJ177" s="44">
        <f t="shared" ref="DJ177:DP177" si="1805">IF(DJ44="NA",0,IF(AND(DJ44&gt;=0.79,DJ44&lt;0.89),1,0))</f>
        <v>0</v>
      </c>
      <c r="DK177" s="44">
        <f t="shared" si="1805"/>
        <v>0</v>
      </c>
      <c r="DL177" s="44">
        <f t="shared" si="1805"/>
        <v>0</v>
      </c>
      <c r="DM177" s="44">
        <f t="shared" si="1805"/>
        <v>0</v>
      </c>
      <c r="DN177" s="44">
        <f t="shared" si="1805"/>
        <v>0</v>
      </c>
      <c r="DO177" s="44">
        <f t="shared" si="1805"/>
        <v>0</v>
      </c>
      <c r="DP177" s="44">
        <f t="shared" si="1805"/>
        <v>0</v>
      </c>
      <c r="DQ177" s="49" t="s">
        <v>24</v>
      </c>
      <c r="DR177" s="44">
        <f t="shared" ref="DR177:EA177" si="1806">IF(DR44="NA",0,IF(AND(DR44&gt;=0.79,DR44&lt;0.89),1,0))</f>
        <v>0</v>
      </c>
      <c r="DS177" s="44">
        <f t="shared" si="1806"/>
        <v>0</v>
      </c>
      <c r="DT177" s="44">
        <f t="shared" si="1806"/>
        <v>0</v>
      </c>
      <c r="DU177" s="44">
        <f t="shared" si="1806"/>
        <v>0</v>
      </c>
      <c r="DV177" s="44">
        <f t="shared" si="1806"/>
        <v>0</v>
      </c>
      <c r="DW177" s="44">
        <f t="shared" si="1806"/>
        <v>0</v>
      </c>
      <c r="DX177" s="44">
        <f t="shared" si="1806"/>
        <v>0</v>
      </c>
      <c r="DY177" s="44">
        <f t="shared" si="1806"/>
        <v>0</v>
      </c>
      <c r="DZ177" s="44">
        <f t="shared" si="1806"/>
        <v>0</v>
      </c>
      <c r="EA177" s="44">
        <f t="shared" si="1806"/>
        <v>0</v>
      </c>
      <c r="EB177" s="49" t="s">
        <v>24</v>
      </c>
      <c r="EC177" s="128">
        <f t="shared" si="1779"/>
        <v>0</v>
      </c>
      <c r="ED177" s="128">
        <f t="shared" si="1779"/>
        <v>0</v>
      </c>
      <c r="EE177" s="128">
        <f t="shared" ref="EE177:EK177" si="1807">IF(EE44="NA",0,IF(AND(EE44&gt;=0.79,EE44&lt;0.89),1,0))</f>
        <v>0</v>
      </c>
      <c r="EF177" s="128">
        <f t="shared" si="1807"/>
        <v>0</v>
      </c>
      <c r="EG177" s="128">
        <f t="shared" si="1807"/>
        <v>0</v>
      </c>
      <c r="EH177" s="128">
        <f t="shared" si="1807"/>
        <v>0</v>
      </c>
      <c r="EI177" s="128">
        <f t="shared" si="1807"/>
        <v>0</v>
      </c>
      <c r="EJ177" s="128">
        <f t="shared" si="1807"/>
        <v>0</v>
      </c>
      <c r="EK177" s="128">
        <f t="shared" si="1807"/>
        <v>0</v>
      </c>
      <c r="EL177" s="128">
        <f>IF(EL44="NA",0,IF(AND(EL44&gt;=0.79,EL44&lt;0.89),1,0))</f>
        <v>0</v>
      </c>
      <c r="EM177" s="49" t="s">
        <v>24</v>
      </c>
      <c r="EN177" s="128">
        <f t="shared" si="1781"/>
        <v>0</v>
      </c>
      <c r="EO177" s="128">
        <f t="shared" si="1781"/>
        <v>0</v>
      </c>
      <c r="EP177" s="128">
        <f t="shared" si="1781"/>
        <v>0</v>
      </c>
      <c r="EQ177" s="128">
        <f t="shared" ref="EQ177:EW177" si="1808">IF(EQ44="NA",0,IF(AND(EQ44&gt;=0.79,EQ44&lt;0.89),1,0))</f>
        <v>0</v>
      </c>
      <c r="ER177" s="128">
        <f t="shared" si="1808"/>
        <v>0</v>
      </c>
      <c r="ES177" s="128">
        <f t="shared" si="1808"/>
        <v>0</v>
      </c>
      <c r="ET177" s="128">
        <f t="shared" si="1808"/>
        <v>0</v>
      </c>
      <c r="EU177" s="128">
        <f t="shared" si="1808"/>
        <v>0</v>
      </c>
      <c r="EV177" s="128">
        <f t="shared" si="1808"/>
        <v>0</v>
      </c>
      <c r="EW177" s="128">
        <f t="shared" si="1808"/>
        <v>0</v>
      </c>
      <c r="EX177" s="49" t="s">
        <v>24</v>
      </c>
      <c r="EY177" s="128">
        <f t="shared" ref="EY177:EZ177" si="1809">IF(EY44="NA",0,IF(AND(EY44&gt;=0.79,EY44&lt;0.89),1,0))</f>
        <v>0</v>
      </c>
      <c r="EZ177" s="128">
        <f t="shared" si="1809"/>
        <v>0</v>
      </c>
      <c r="FA177" s="38"/>
      <c r="FB177" s="53"/>
      <c r="FC177" s="53"/>
      <c r="FD177" s="53"/>
      <c r="FE177" s="53"/>
      <c r="FF177" s="53"/>
      <c r="FG177" s="53"/>
      <c r="FH177" s="53"/>
      <c r="FI177" s="8"/>
      <c r="FJ177" s="53"/>
      <c r="FK177" s="53"/>
      <c r="FL177" s="53"/>
      <c r="FT177" s="8"/>
      <c r="FU177" s="54"/>
      <c r="FV177" s="11"/>
      <c r="FW177" s="11"/>
    </row>
    <row r="178" spans="1:179" x14ac:dyDescent="0.2">
      <c r="A178" s="49" t="s">
        <v>4</v>
      </c>
      <c r="B178" s="44">
        <f t="shared" si="1784"/>
        <v>0</v>
      </c>
      <c r="C178" s="44">
        <f t="shared" si="1784"/>
        <v>0</v>
      </c>
      <c r="D178" s="44">
        <f t="shared" si="1784"/>
        <v>0</v>
      </c>
      <c r="E178" s="44">
        <f t="shared" si="1784"/>
        <v>0</v>
      </c>
      <c r="F178" s="44">
        <f t="shared" si="1784"/>
        <v>0</v>
      </c>
      <c r="G178" s="44">
        <f t="shared" si="1784"/>
        <v>0</v>
      </c>
      <c r="H178" s="44">
        <f t="shared" si="1784"/>
        <v>0</v>
      </c>
      <c r="I178" s="44">
        <f t="shared" si="1784"/>
        <v>0</v>
      </c>
      <c r="J178" s="44">
        <f t="shared" si="1784"/>
        <v>0</v>
      </c>
      <c r="K178" s="44">
        <f t="shared" si="1784"/>
        <v>0</v>
      </c>
      <c r="L178" s="49" t="s">
        <v>4</v>
      </c>
      <c r="M178" s="44">
        <f t="shared" ref="M178:U178" si="1810">IF(M45="NA",0,IF(AND(M45&gt;=0.79,M45&lt;0.89),1,0))</f>
        <v>0</v>
      </c>
      <c r="N178" s="44">
        <f t="shared" si="1810"/>
        <v>0</v>
      </c>
      <c r="O178" s="44">
        <f t="shared" si="1810"/>
        <v>0</v>
      </c>
      <c r="P178" s="44">
        <f t="shared" si="1810"/>
        <v>0</v>
      </c>
      <c r="Q178" s="44">
        <f t="shared" si="1810"/>
        <v>0</v>
      </c>
      <c r="R178" s="44">
        <f t="shared" si="1810"/>
        <v>0</v>
      </c>
      <c r="S178" s="44">
        <f t="shared" si="1810"/>
        <v>0</v>
      </c>
      <c r="T178" s="44">
        <f t="shared" si="1810"/>
        <v>0</v>
      </c>
      <c r="U178" s="44">
        <f t="shared" si="1810"/>
        <v>0</v>
      </c>
      <c r="V178" s="49" t="s">
        <v>4</v>
      </c>
      <c r="W178" s="44">
        <f t="shared" ref="W178:AE178" si="1811">IF(W45="NA",0,IF(AND(W45&gt;=0.79,W45&lt;0.89),1,0))</f>
        <v>0</v>
      </c>
      <c r="X178" s="44">
        <f t="shared" si="1811"/>
        <v>0</v>
      </c>
      <c r="Y178" s="44">
        <f t="shared" si="1811"/>
        <v>0</v>
      </c>
      <c r="Z178" s="44">
        <f t="shared" si="1811"/>
        <v>0</v>
      </c>
      <c r="AA178" s="44">
        <f t="shared" si="1811"/>
        <v>0</v>
      </c>
      <c r="AB178" s="44">
        <f t="shared" si="1811"/>
        <v>0</v>
      </c>
      <c r="AC178" s="44">
        <f t="shared" si="1811"/>
        <v>0</v>
      </c>
      <c r="AD178" s="44">
        <f t="shared" si="1811"/>
        <v>0</v>
      </c>
      <c r="AE178" s="44">
        <f t="shared" si="1811"/>
        <v>0</v>
      </c>
      <c r="AF178" s="44">
        <f t="shared" ref="AF178" si="1812">IF(AF45="NA",0,IF(AND(AF45&gt;=0.79,AF45&lt;0.89),1,0))</f>
        <v>0</v>
      </c>
      <c r="AG178" s="49" t="s">
        <v>4</v>
      </c>
      <c r="AH178" s="44">
        <f t="shared" ref="AH178" si="1813">IF(AH45="NA",0,IF(AND(AH45&gt;=0.79,AH45&lt;0.89),1,0))</f>
        <v>0</v>
      </c>
      <c r="AI178" s="44">
        <f t="shared" ref="AI178:AP178" si="1814">IF(AI45="NA",0,IF(AND(AI45&gt;=0.79,AI45&lt;0.89),1,0))</f>
        <v>0</v>
      </c>
      <c r="AJ178" s="44">
        <f t="shared" si="1814"/>
        <v>0</v>
      </c>
      <c r="AK178" s="44">
        <f t="shared" si="1814"/>
        <v>0</v>
      </c>
      <c r="AL178" s="44">
        <f t="shared" si="1814"/>
        <v>0</v>
      </c>
      <c r="AM178" s="44">
        <f t="shared" si="1814"/>
        <v>0</v>
      </c>
      <c r="AN178" s="44">
        <f t="shared" si="1814"/>
        <v>0</v>
      </c>
      <c r="AO178" s="44">
        <f t="shared" si="1814"/>
        <v>0</v>
      </c>
      <c r="AP178" s="44">
        <f t="shared" si="1814"/>
        <v>0</v>
      </c>
      <c r="AQ178" s="44">
        <f t="shared" ref="AQ178" si="1815">IF(AQ45="NA",0,IF(AND(AQ45&gt;=0.79,AQ45&lt;0.89),1,0))</f>
        <v>0</v>
      </c>
      <c r="AR178" s="49" t="s">
        <v>4</v>
      </c>
      <c r="AS178" s="44">
        <f t="shared" ref="AS178" si="1816">IF(AS45="NA",0,IF(AND(AS45&gt;=0.79,AS45&lt;0.89),1,0))</f>
        <v>0</v>
      </c>
      <c r="AT178" s="44">
        <f t="shared" ref="AT178:BA178" si="1817">IF(AT45="NA",0,IF(AND(AT45&gt;=0.79,AT45&lt;0.89),1,0))</f>
        <v>0</v>
      </c>
      <c r="AU178" s="44">
        <f t="shared" si="1817"/>
        <v>0</v>
      </c>
      <c r="AV178" s="44">
        <f t="shared" si="1817"/>
        <v>0</v>
      </c>
      <c r="AW178" s="44">
        <f t="shared" si="1817"/>
        <v>0</v>
      </c>
      <c r="AX178" s="44">
        <f t="shared" si="1817"/>
        <v>0</v>
      </c>
      <c r="AY178" s="44">
        <f t="shared" si="1817"/>
        <v>0</v>
      </c>
      <c r="AZ178" s="44">
        <f t="shared" si="1817"/>
        <v>0</v>
      </c>
      <c r="BA178" s="44">
        <f t="shared" si="1817"/>
        <v>0</v>
      </c>
      <c r="BB178" s="44">
        <f t="shared" ref="BB178" si="1818">IF(BB45="NA",0,IF(AND(BB45&gt;=0.79,BB45&lt;0.89),1,0))</f>
        <v>0</v>
      </c>
      <c r="BC178" s="49" t="s">
        <v>4</v>
      </c>
      <c r="BD178" s="44">
        <f t="shared" ref="BD178" si="1819">IF(BD45="NA",0,IF(AND(BD45&gt;=0.79,BD45&lt;0.89),1,0))</f>
        <v>0</v>
      </c>
      <c r="BE178" s="44">
        <f t="shared" ref="BE178:BL178" si="1820">IF(BE45="NA",0,IF(AND(BE45&gt;=0.79,BE45&lt;0.89),1,0))</f>
        <v>0</v>
      </c>
      <c r="BF178" s="44">
        <f t="shared" si="1820"/>
        <v>0</v>
      </c>
      <c r="BG178" s="44">
        <f t="shared" si="1820"/>
        <v>0</v>
      </c>
      <c r="BH178" s="44">
        <f t="shared" si="1820"/>
        <v>0</v>
      </c>
      <c r="BI178" s="44">
        <f t="shared" si="1820"/>
        <v>0</v>
      </c>
      <c r="BJ178" s="44">
        <f t="shared" si="1820"/>
        <v>0</v>
      </c>
      <c r="BK178" s="44">
        <f t="shared" si="1820"/>
        <v>0</v>
      </c>
      <c r="BL178" s="44">
        <f t="shared" si="1820"/>
        <v>0</v>
      </c>
      <c r="BM178" s="44">
        <f t="shared" ref="BM178" si="1821">IF(BM45="NA",0,IF(AND(BM45&gt;=0.79,BM45&lt;0.89),1,0))</f>
        <v>0</v>
      </c>
      <c r="BN178" s="49" t="s">
        <v>4</v>
      </c>
      <c r="BO178" s="44">
        <f>IF(BM45="NA",0,IF(AND(BM45&gt;=0.79,BM45&lt;0.89),1,0))</f>
        <v>0</v>
      </c>
      <c r="BP178" s="44">
        <f t="shared" ref="BP178:BW178" si="1822">IF(BP45="NA",0,IF(AND(BP45&gt;=0.79,BP45&lt;0.89),1,0))</f>
        <v>0</v>
      </c>
      <c r="BQ178" s="44">
        <f t="shared" si="1822"/>
        <v>0</v>
      </c>
      <c r="BR178" s="44">
        <f t="shared" si="1822"/>
        <v>0</v>
      </c>
      <c r="BS178" s="44">
        <f t="shared" si="1822"/>
        <v>0</v>
      </c>
      <c r="BT178" s="44">
        <f t="shared" si="1822"/>
        <v>0</v>
      </c>
      <c r="BU178" s="44">
        <f t="shared" si="1822"/>
        <v>0</v>
      </c>
      <c r="BV178" s="44">
        <f t="shared" si="1822"/>
        <v>0</v>
      </c>
      <c r="BW178" s="44">
        <f t="shared" si="1822"/>
        <v>0</v>
      </c>
      <c r="BX178" s="44">
        <f t="shared" ref="BX178" si="1823">IF(BX45="NA",0,IF(AND(BX45&gt;=0.79,BX45&lt;0.89),1,0))</f>
        <v>0</v>
      </c>
      <c r="BY178" s="49" t="s">
        <v>4</v>
      </c>
      <c r="BZ178" s="44">
        <f>IF(BX45="NA",0,IF(AND(BX45&gt;=0.79,BX45&lt;0.89),1,0))</f>
        <v>0</v>
      </c>
      <c r="CA178" s="44">
        <f t="shared" ref="CA178:CG178" si="1824">IF(CA45="NA",0,IF(AND(CA45&gt;=0.79,CA45&lt;0.89),1,0))</f>
        <v>0</v>
      </c>
      <c r="CB178" s="44">
        <f t="shared" si="1824"/>
        <v>0</v>
      </c>
      <c r="CC178" s="44">
        <f t="shared" si="1824"/>
        <v>0</v>
      </c>
      <c r="CD178" s="44">
        <f t="shared" si="1824"/>
        <v>0</v>
      </c>
      <c r="CE178" s="44">
        <f t="shared" si="1824"/>
        <v>0</v>
      </c>
      <c r="CF178" s="44">
        <f t="shared" si="1824"/>
        <v>0</v>
      </c>
      <c r="CG178" s="44">
        <f t="shared" si="1824"/>
        <v>0</v>
      </c>
      <c r="CH178" s="44">
        <f t="shared" ref="CH178:CI178" si="1825">IF(CH45="NA",0,IF(AND(CH45&gt;=0.79,CH45&lt;0.89),1,0))</f>
        <v>0</v>
      </c>
      <c r="CI178" s="44">
        <f t="shared" si="1825"/>
        <v>0</v>
      </c>
      <c r="CJ178" s="49" t="s">
        <v>4</v>
      </c>
      <c r="CK178" s="44">
        <f t="shared" si="1770"/>
        <v>0</v>
      </c>
      <c r="CL178" s="44">
        <f t="shared" si="1770"/>
        <v>0</v>
      </c>
      <c r="CM178" s="44">
        <f t="shared" ref="CM178:CR178" si="1826">IF(CM45="NA",0,IF(AND(CM45&gt;=0.79,CM45&lt;0.89),1,0))</f>
        <v>0</v>
      </c>
      <c r="CN178" s="44">
        <f t="shared" si="1826"/>
        <v>0</v>
      </c>
      <c r="CO178" s="44">
        <f t="shared" si="1826"/>
        <v>0</v>
      </c>
      <c r="CP178" s="44">
        <f t="shared" si="1826"/>
        <v>0</v>
      </c>
      <c r="CQ178" s="44">
        <f t="shared" si="1826"/>
        <v>0</v>
      </c>
      <c r="CR178" s="44">
        <f t="shared" si="1826"/>
        <v>0</v>
      </c>
      <c r="CS178" s="44">
        <f t="shared" ref="CS178:CT178" si="1827">IF(CS45="NA",0,IF(AND(CS45&gt;=0.79,CS45&lt;0.89),1,0))</f>
        <v>0</v>
      </c>
      <c r="CT178" s="44">
        <f t="shared" si="1827"/>
        <v>0</v>
      </c>
      <c r="CU178" s="49" t="s">
        <v>4</v>
      </c>
      <c r="CV178" s="44">
        <f t="shared" si="1773"/>
        <v>0</v>
      </c>
      <c r="CW178" s="44">
        <f t="shared" si="1773"/>
        <v>0</v>
      </c>
      <c r="CX178" s="44">
        <f t="shared" ref="CX178:DC178" si="1828">IF(CX45="NA",0,IF(AND(CX45&gt;=0.79,CX45&lt;0.89),1,0))</f>
        <v>0</v>
      </c>
      <c r="CY178" s="44">
        <f t="shared" si="1828"/>
        <v>0</v>
      </c>
      <c r="CZ178" s="44">
        <f t="shared" si="1828"/>
        <v>0</v>
      </c>
      <c r="DA178" s="44">
        <f t="shared" si="1828"/>
        <v>0</v>
      </c>
      <c r="DB178" s="44">
        <f t="shared" si="1828"/>
        <v>0</v>
      </c>
      <c r="DC178" s="44">
        <f t="shared" si="1828"/>
        <v>0</v>
      </c>
      <c r="DD178" s="44">
        <f t="shared" ref="DD178:DE178" si="1829">IF(DD45="NA",0,IF(AND(DD45&gt;=0.79,DD45&lt;0.89),1,0))</f>
        <v>0</v>
      </c>
      <c r="DE178" s="44">
        <f t="shared" si="1829"/>
        <v>0</v>
      </c>
      <c r="DF178" s="49" t="s">
        <v>4</v>
      </c>
      <c r="DG178" s="44">
        <f>IF(DD45="NA",0,IF(AND(DD45&gt;=0.79,DD45&lt;0.89),1,0))</f>
        <v>0</v>
      </c>
      <c r="DH178" s="44">
        <f t="shared" si="1776"/>
        <v>0</v>
      </c>
      <c r="DI178" s="44">
        <f t="shared" si="1776"/>
        <v>0</v>
      </c>
      <c r="DJ178" s="44">
        <f t="shared" ref="DJ178:DP178" si="1830">IF(DJ45="NA",0,IF(AND(DJ45&gt;=0.79,DJ45&lt;0.89),1,0))</f>
        <v>0</v>
      </c>
      <c r="DK178" s="44">
        <f t="shared" si="1830"/>
        <v>0</v>
      </c>
      <c r="DL178" s="44">
        <f t="shared" si="1830"/>
        <v>0</v>
      </c>
      <c r="DM178" s="44">
        <f t="shared" si="1830"/>
        <v>0</v>
      </c>
      <c r="DN178" s="44">
        <f t="shared" si="1830"/>
        <v>0</v>
      </c>
      <c r="DO178" s="44">
        <f t="shared" si="1830"/>
        <v>0</v>
      </c>
      <c r="DP178" s="44">
        <f t="shared" si="1830"/>
        <v>0</v>
      </c>
      <c r="DQ178" s="49" t="s">
        <v>4</v>
      </c>
      <c r="DR178" s="44">
        <f t="shared" ref="DR178:EA178" si="1831">IF(DR45="NA",0,IF(AND(DR45&gt;=0.79,DR45&lt;0.89),1,0))</f>
        <v>0</v>
      </c>
      <c r="DS178" s="44">
        <f t="shared" si="1831"/>
        <v>0</v>
      </c>
      <c r="DT178" s="44">
        <f t="shared" si="1831"/>
        <v>0</v>
      </c>
      <c r="DU178" s="44">
        <f t="shared" si="1831"/>
        <v>0</v>
      </c>
      <c r="DV178" s="44">
        <f t="shared" si="1831"/>
        <v>0</v>
      </c>
      <c r="DW178" s="44">
        <f t="shared" si="1831"/>
        <v>0</v>
      </c>
      <c r="DX178" s="44">
        <f t="shared" si="1831"/>
        <v>0</v>
      </c>
      <c r="DY178" s="44">
        <f t="shared" si="1831"/>
        <v>0</v>
      </c>
      <c r="DZ178" s="44">
        <f t="shared" si="1831"/>
        <v>0</v>
      </c>
      <c r="EA178" s="44">
        <f t="shared" si="1831"/>
        <v>0</v>
      </c>
      <c r="EB178" s="49" t="s">
        <v>4</v>
      </c>
      <c r="EC178" s="128">
        <f t="shared" si="1779"/>
        <v>1</v>
      </c>
      <c r="ED178" s="128">
        <f t="shared" si="1779"/>
        <v>0</v>
      </c>
      <c r="EE178" s="128">
        <f t="shared" ref="EE178:EK178" si="1832">IF(EE45="NA",0,IF(AND(EE45&gt;=0.79,EE45&lt;0.89),1,0))</f>
        <v>0</v>
      </c>
      <c r="EF178" s="128">
        <f t="shared" si="1832"/>
        <v>0</v>
      </c>
      <c r="EG178" s="128">
        <f t="shared" si="1832"/>
        <v>0</v>
      </c>
      <c r="EH178" s="128">
        <f t="shared" si="1832"/>
        <v>0</v>
      </c>
      <c r="EI178" s="128">
        <f t="shared" si="1832"/>
        <v>0</v>
      </c>
      <c r="EJ178" s="128">
        <f t="shared" si="1832"/>
        <v>0</v>
      </c>
      <c r="EK178" s="128">
        <f t="shared" si="1832"/>
        <v>0</v>
      </c>
      <c r="EL178" s="128">
        <f>IF(EL45="NA",0,IF(AND(EL45&gt;=0.79,EL45&lt;0.89),1,0))</f>
        <v>0</v>
      </c>
      <c r="EM178" s="49" t="s">
        <v>4</v>
      </c>
      <c r="EN178" s="128">
        <f t="shared" si="1781"/>
        <v>0</v>
      </c>
      <c r="EO178" s="128">
        <f t="shared" si="1781"/>
        <v>0</v>
      </c>
      <c r="EP178" s="128">
        <f t="shared" si="1781"/>
        <v>0</v>
      </c>
      <c r="EQ178" s="128">
        <f t="shared" ref="EQ178:EW178" si="1833">IF(EQ45="NA",0,IF(AND(EQ45&gt;=0.79,EQ45&lt;0.89),1,0))</f>
        <v>0</v>
      </c>
      <c r="ER178" s="128">
        <f t="shared" si="1833"/>
        <v>0</v>
      </c>
      <c r="ES178" s="128">
        <f t="shared" si="1833"/>
        <v>0</v>
      </c>
      <c r="ET178" s="128">
        <f t="shared" si="1833"/>
        <v>0</v>
      </c>
      <c r="EU178" s="128">
        <f t="shared" si="1833"/>
        <v>0</v>
      </c>
      <c r="EV178" s="128">
        <f t="shared" si="1833"/>
        <v>0</v>
      </c>
      <c r="EW178" s="128">
        <f t="shared" si="1833"/>
        <v>0</v>
      </c>
      <c r="EX178" s="49" t="s">
        <v>4</v>
      </c>
      <c r="EY178" s="128">
        <f t="shared" ref="EY178:EZ178" si="1834">IF(EY45="NA",0,IF(AND(EY45&gt;=0.79,EY45&lt;0.89),1,0))</f>
        <v>0</v>
      </c>
      <c r="EZ178" s="128">
        <f t="shared" si="1834"/>
        <v>0</v>
      </c>
      <c r="FA178" s="38"/>
      <c r="FB178" s="53"/>
      <c r="FC178" s="53"/>
      <c r="FD178" s="53"/>
      <c r="FE178" s="53"/>
      <c r="FF178" s="53"/>
      <c r="FG178" s="53"/>
      <c r="FH178" s="53"/>
      <c r="FI178" s="8"/>
      <c r="FJ178" s="53"/>
      <c r="FK178" s="53"/>
      <c r="FL178" s="53"/>
      <c r="FT178" s="8"/>
      <c r="FU178" s="54"/>
      <c r="FV178" s="11"/>
      <c r="FW178" s="11"/>
    </row>
    <row r="179" spans="1:179" x14ac:dyDescent="0.2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126"/>
      <c r="ED179" s="126"/>
      <c r="EE179" s="126"/>
      <c r="EF179" s="126"/>
      <c r="EG179" s="126"/>
      <c r="EH179" s="126"/>
      <c r="EI179" s="126"/>
      <c r="EJ179" s="126"/>
      <c r="EK179" s="126"/>
      <c r="EL179" s="126"/>
      <c r="EM179" s="38"/>
      <c r="EN179" s="126"/>
      <c r="EO179" s="126"/>
      <c r="EP179" s="126"/>
      <c r="EQ179" s="126"/>
      <c r="ER179" s="126"/>
      <c r="ES179" s="126"/>
      <c r="ET179" s="126"/>
      <c r="EU179" s="126"/>
      <c r="EV179" s="126"/>
      <c r="EW179" s="126"/>
      <c r="EX179" s="38"/>
      <c r="EY179" s="126"/>
      <c r="EZ179" s="126"/>
      <c r="FA179" s="38"/>
      <c r="FB179" s="11"/>
      <c r="FC179" s="11"/>
      <c r="FD179" s="11"/>
      <c r="FE179" s="11"/>
      <c r="FF179" s="11"/>
      <c r="FG179" s="11"/>
      <c r="FH179" s="11"/>
      <c r="FI179" s="11"/>
      <c r="FJ179" s="11"/>
      <c r="FK179" s="11"/>
      <c r="FL179" s="11"/>
      <c r="FT179" s="11"/>
      <c r="FU179" s="11"/>
      <c r="FV179" s="11"/>
      <c r="FW179" s="11"/>
    </row>
    <row r="180" spans="1:179" x14ac:dyDescent="0.2">
      <c r="A180" s="37" t="s">
        <v>58</v>
      </c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37" t="s">
        <v>58</v>
      </c>
      <c r="M180" s="45"/>
      <c r="N180" s="45"/>
      <c r="O180" s="45"/>
      <c r="P180" s="45"/>
      <c r="Q180" s="45"/>
      <c r="R180" s="45"/>
      <c r="S180" s="45"/>
      <c r="T180" s="45"/>
      <c r="U180" s="45"/>
      <c r="V180" s="37" t="s">
        <v>58</v>
      </c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37" t="s">
        <v>58</v>
      </c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37" t="s">
        <v>58</v>
      </c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37" t="s">
        <v>58</v>
      </c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37" t="s">
        <v>58</v>
      </c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37" t="s">
        <v>58</v>
      </c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37" t="s">
        <v>58</v>
      </c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37" t="s">
        <v>58</v>
      </c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37" t="s">
        <v>58</v>
      </c>
      <c r="DG180" s="45"/>
      <c r="DH180" s="45"/>
      <c r="DI180" s="45"/>
      <c r="DJ180" s="45"/>
      <c r="DK180" s="45"/>
      <c r="DL180" s="45"/>
      <c r="DM180" s="45"/>
      <c r="DN180" s="45"/>
      <c r="DO180" s="45"/>
      <c r="DP180" s="45"/>
      <c r="DQ180" s="37" t="s">
        <v>58</v>
      </c>
      <c r="DR180" s="45"/>
      <c r="DS180" s="45"/>
      <c r="DT180" s="45"/>
      <c r="DU180" s="45"/>
      <c r="DV180" s="45"/>
      <c r="DW180" s="45"/>
      <c r="DX180" s="45"/>
      <c r="DY180" s="45"/>
      <c r="DZ180" s="45"/>
      <c r="EA180" s="45"/>
      <c r="EB180" s="37" t="s">
        <v>58</v>
      </c>
      <c r="EC180" s="129"/>
      <c r="ED180" s="129"/>
      <c r="EE180" s="129"/>
      <c r="EF180" s="129"/>
      <c r="EG180" s="129"/>
      <c r="EH180" s="129"/>
      <c r="EI180" s="129"/>
      <c r="EJ180" s="129"/>
      <c r="EK180" s="129"/>
      <c r="EL180" s="129"/>
      <c r="EM180" s="37" t="s">
        <v>58</v>
      </c>
      <c r="EN180" s="129"/>
      <c r="EO180" s="129"/>
      <c r="EP180" s="129"/>
      <c r="EQ180" s="129"/>
      <c r="ER180" s="129"/>
      <c r="ES180" s="129"/>
      <c r="ET180" s="129"/>
      <c r="EU180" s="129"/>
      <c r="EV180" s="129"/>
      <c r="EW180" s="129"/>
      <c r="EX180" s="37" t="s">
        <v>58</v>
      </c>
      <c r="EY180" s="129"/>
      <c r="EZ180" s="129"/>
      <c r="FA180" s="38"/>
      <c r="FB180" s="53"/>
      <c r="FC180" s="53"/>
      <c r="FD180" s="53"/>
      <c r="FE180" s="53"/>
      <c r="FF180" s="53"/>
      <c r="FG180" s="53"/>
      <c r="FH180" s="53"/>
      <c r="FI180" s="51"/>
      <c r="FJ180" s="53"/>
      <c r="FK180" s="53"/>
      <c r="FL180" s="53"/>
      <c r="FT180" s="51"/>
      <c r="FU180" s="11"/>
      <c r="FV180" s="11"/>
      <c r="FW180" s="11"/>
    </row>
    <row r="181" spans="1:179" x14ac:dyDescent="0.2">
      <c r="A181" s="49" t="s">
        <v>5</v>
      </c>
      <c r="B181" s="44">
        <f>IF(B43="NA",0,IF(AND(B43&gt;=0.89,B43&lt;0.99),1,0))</f>
        <v>0</v>
      </c>
      <c r="C181" s="44">
        <f t="shared" ref="C181:K182" si="1835">IF(C43="NA",0,IF(AND(C43&gt;=0.89,C43&lt;0.99),1,0))</f>
        <v>0</v>
      </c>
      <c r="D181" s="44">
        <f t="shared" si="1835"/>
        <v>0</v>
      </c>
      <c r="E181" s="44">
        <f t="shared" si="1835"/>
        <v>0</v>
      </c>
      <c r="F181" s="44">
        <f t="shared" si="1835"/>
        <v>0</v>
      </c>
      <c r="G181" s="44">
        <f t="shared" si="1835"/>
        <v>0</v>
      </c>
      <c r="H181" s="44">
        <f t="shared" si="1835"/>
        <v>0</v>
      </c>
      <c r="I181" s="44">
        <f t="shared" si="1835"/>
        <v>0</v>
      </c>
      <c r="J181" s="44">
        <f t="shared" si="1835"/>
        <v>0</v>
      </c>
      <c r="K181" s="44">
        <f t="shared" si="1835"/>
        <v>0</v>
      </c>
      <c r="L181" s="49" t="s">
        <v>5</v>
      </c>
      <c r="M181" s="44">
        <f>IF(M43="NA",0,IF(AND(M43&gt;=0.89,M43&lt;0.99),1,0))</f>
        <v>0</v>
      </c>
      <c r="N181" s="44">
        <f t="shared" ref="N181:U181" si="1836">IF(N43="NA",0,IF(AND(N43&gt;=0.89,N43&lt;0.99),1,0))</f>
        <v>0</v>
      </c>
      <c r="O181" s="44">
        <f t="shared" si="1836"/>
        <v>0</v>
      </c>
      <c r="P181" s="44">
        <f t="shared" si="1836"/>
        <v>0</v>
      </c>
      <c r="Q181" s="44">
        <f t="shared" si="1836"/>
        <v>0</v>
      </c>
      <c r="R181" s="44">
        <f t="shared" si="1836"/>
        <v>0</v>
      </c>
      <c r="S181" s="44">
        <f t="shared" si="1836"/>
        <v>0</v>
      </c>
      <c r="T181" s="44">
        <f t="shared" si="1836"/>
        <v>0</v>
      </c>
      <c r="U181" s="44">
        <f t="shared" si="1836"/>
        <v>0</v>
      </c>
      <c r="V181" s="49" t="s">
        <v>5</v>
      </c>
      <c r="W181" s="44">
        <f>IF(W43="NA",0,IF(AND(W43&gt;=0.89,W43&lt;0.99),1,0))</f>
        <v>0</v>
      </c>
      <c r="X181" s="44">
        <f t="shared" ref="X181:AE181" si="1837">IF(X43="NA",0,IF(AND(X43&gt;=0.89,X43&lt;0.99),1,0))</f>
        <v>0</v>
      </c>
      <c r="Y181" s="44">
        <f t="shared" si="1837"/>
        <v>0</v>
      </c>
      <c r="Z181" s="44">
        <f t="shared" si="1837"/>
        <v>0</v>
      </c>
      <c r="AA181" s="44">
        <f t="shared" si="1837"/>
        <v>0</v>
      </c>
      <c r="AB181" s="44">
        <f t="shared" si="1837"/>
        <v>0</v>
      </c>
      <c r="AC181" s="44">
        <f t="shared" si="1837"/>
        <v>0</v>
      </c>
      <c r="AD181" s="44">
        <f t="shared" si="1837"/>
        <v>0</v>
      </c>
      <c r="AE181" s="44">
        <f t="shared" si="1837"/>
        <v>0</v>
      </c>
      <c r="AF181" s="44">
        <f t="shared" ref="AF181" si="1838">IF(AF43="NA",0,IF(AND(AF43&gt;=0.89,AF43&lt;0.99),1,0))</f>
        <v>0</v>
      </c>
      <c r="AG181" s="49" t="s">
        <v>5</v>
      </c>
      <c r="AH181" s="44">
        <f>IF(AH43="NA",0,IF(AND(AH43&gt;=0.89,AH43&lt;0.99),1,0))</f>
        <v>0</v>
      </c>
      <c r="AI181" s="44">
        <f t="shared" ref="AI181:AP181" si="1839">IF(AI43="NA",0,IF(AND(AI43&gt;=0.89,AI43&lt;0.99),1,0))</f>
        <v>0</v>
      </c>
      <c r="AJ181" s="44">
        <f t="shared" si="1839"/>
        <v>0</v>
      </c>
      <c r="AK181" s="44">
        <f t="shared" si="1839"/>
        <v>0</v>
      </c>
      <c r="AL181" s="44">
        <f t="shared" si="1839"/>
        <v>0</v>
      </c>
      <c r="AM181" s="44">
        <f t="shared" si="1839"/>
        <v>0</v>
      </c>
      <c r="AN181" s="44">
        <f t="shared" si="1839"/>
        <v>0</v>
      </c>
      <c r="AO181" s="44">
        <f t="shared" si="1839"/>
        <v>0</v>
      </c>
      <c r="AP181" s="44">
        <f t="shared" si="1839"/>
        <v>0</v>
      </c>
      <c r="AQ181" s="44">
        <f t="shared" ref="AQ181" si="1840">IF(AQ43="NA",0,IF(AND(AQ43&gt;=0.89,AQ43&lt;0.99),1,0))</f>
        <v>0</v>
      </c>
      <c r="AR181" s="49" t="s">
        <v>5</v>
      </c>
      <c r="AS181" s="44">
        <f>IF(AS43="NA",0,IF(AND(AS43&gt;=0.89,AS43&lt;0.99),1,0))</f>
        <v>0</v>
      </c>
      <c r="AT181" s="44">
        <f t="shared" ref="AT181:BA181" si="1841">IF(AT43="NA",0,IF(AND(AT43&gt;=0.89,AT43&lt;0.99),1,0))</f>
        <v>0</v>
      </c>
      <c r="AU181" s="44">
        <f t="shared" si="1841"/>
        <v>0</v>
      </c>
      <c r="AV181" s="44">
        <f t="shared" si="1841"/>
        <v>0</v>
      </c>
      <c r="AW181" s="44">
        <f t="shared" si="1841"/>
        <v>0</v>
      </c>
      <c r="AX181" s="44">
        <f t="shared" si="1841"/>
        <v>0</v>
      </c>
      <c r="AY181" s="44">
        <f t="shared" si="1841"/>
        <v>0</v>
      </c>
      <c r="AZ181" s="44">
        <f t="shared" si="1841"/>
        <v>0</v>
      </c>
      <c r="BA181" s="44">
        <f t="shared" si="1841"/>
        <v>0</v>
      </c>
      <c r="BB181" s="44">
        <f t="shared" ref="BB181" si="1842">IF(BB43="NA",0,IF(AND(BB43&gt;=0.89,BB43&lt;0.99),1,0))</f>
        <v>0</v>
      </c>
      <c r="BC181" s="49" t="s">
        <v>5</v>
      </c>
      <c r="BD181" s="44">
        <f>IF(BD43="NA",0,IF(AND(BD43&gt;=0.89,BD43&lt;0.99),1,0))</f>
        <v>0</v>
      </c>
      <c r="BE181" s="44">
        <f t="shared" ref="BE181:BL181" si="1843">IF(BE43="NA",0,IF(AND(BE43&gt;=0.89,BE43&lt;0.99),1,0))</f>
        <v>0</v>
      </c>
      <c r="BF181" s="44">
        <f t="shared" si="1843"/>
        <v>0</v>
      </c>
      <c r="BG181" s="44">
        <f t="shared" si="1843"/>
        <v>0</v>
      </c>
      <c r="BH181" s="44">
        <f t="shared" si="1843"/>
        <v>0</v>
      </c>
      <c r="BI181" s="44">
        <f t="shared" si="1843"/>
        <v>0</v>
      </c>
      <c r="BJ181" s="44">
        <f t="shared" si="1843"/>
        <v>0</v>
      </c>
      <c r="BK181" s="44">
        <f t="shared" si="1843"/>
        <v>0</v>
      </c>
      <c r="BL181" s="44">
        <f t="shared" si="1843"/>
        <v>0</v>
      </c>
      <c r="BM181" s="44">
        <f t="shared" ref="BM181" si="1844">IF(BM43="NA",0,IF(AND(BM43&gt;=0.89,BM43&lt;0.99),1,0))</f>
        <v>0</v>
      </c>
      <c r="BN181" s="49" t="s">
        <v>5</v>
      </c>
      <c r="BO181" s="44">
        <f>IF(BM43="NA",0,IF(AND(BM43&gt;=0.89,BM43&lt;0.99),1,0))</f>
        <v>0</v>
      </c>
      <c r="BP181" s="44">
        <f t="shared" ref="BP181:BW181" si="1845">IF(BP43="NA",0,IF(AND(BP43&gt;=0.89,BP43&lt;0.99),1,0))</f>
        <v>0</v>
      </c>
      <c r="BQ181" s="44">
        <f t="shared" si="1845"/>
        <v>0</v>
      </c>
      <c r="BR181" s="44">
        <f t="shared" si="1845"/>
        <v>0</v>
      </c>
      <c r="BS181" s="44">
        <f t="shared" si="1845"/>
        <v>0</v>
      </c>
      <c r="BT181" s="44">
        <f t="shared" si="1845"/>
        <v>0</v>
      </c>
      <c r="BU181" s="44">
        <f t="shared" si="1845"/>
        <v>0</v>
      </c>
      <c r="BV181" s="44">
        <f t="shared" si="1845"/>
        <v>0</v>
      </c>
      <c r="BW181" s="44">
        <f t="shared" si="1845"/>
        <v>0</v>
      </c>
      <c r="BX181" s="44">
        <f t="shared" ref="BX181" si="1846">IF(BX43="NA",0,IF(AND(BX43&gt;=0.89,BX43&lt;0.99),1,0))</f>
        <v>0</v>
      </c>
      <c r="BY181" s="49" t="s">
        <v>5</v>
      </c>
      <c r="BZ181" s="44">
        <f>IF(BX43="NA",0,IF(AND(BX43&gt;=0.89,BX43&lt;0.99),1,0))</f>
        <v>0</v>
      </c>
      <c r="CA181" s="44">
        <f t="shared" ref="CA181:CG181" si="1847">IF(CA43="NA",0,IF(AND(CA43&gt;=0.89,CA43&lt;0.99),1,0))</f>
        <v>0</v>
      </c>
      <c r="CB181" s="44">
        <f t="shared" si="1847"/>
        <v>0</v>
      </c>
      <c r="CC181" s="44">
        <f t="shared" si="1847"/>
        <v>0</v>
      </c>
      <c r="CD181" s="44">
        <f t="shared" si="1847"/>
        <v>0</v>
      </c>
      <c r="CE181" s="44">
        <f t="shared" si="1847"/>
        <v>0</v>
      </c>
      <c r="CF181" s="44">
        <f t="shared" si="1847"/>
        <v>0</v>
      </c>
      <c r="CG181" s="44">
        <f t="shared" si="1847"/>
        <v>0</v>
      </c>
      <c r="CH181" s="44">
        <f t="shared" ref="CH181:CI181" si="1848">IF(CH43="NA",0,IF(AND(CH43&gt;=0.89,CH43&lt;0.99),1,0))</f>
        <v>0</v>
      </c>
      <c r="CI181" s="44">
        <f t="shared" si="1848"/>
        <v>0</v>
      </c>
      <c r="CJ181" s="49" t="s">
        <v>5</v>
      </c>
      <c r="CK181" s="44">
        <f t="shared" ref="CK181:CL183" si="1849">IF(CH43="NA",0,IF(AND(CH43&gt;=0.89,CH43&lt;0.99),1,0))</f>
        <v>0</v>
      </c>
      <c r="CL181" s="44">
        <f t="shared" si="1849"/>
        <v>0</v>
      </c>
      <c r="CM181" s="44">
        <f t="shared" ref="CM181:CR181" si="1850">IF(CM43="NA",0,IF(AND(CM43&gt;=0.89,CM43&lt;0.99),1,0))</f>
        <v>0</v>
      </c>
      <c r="CN181" s="44">
        <f t="shared" si="1850"/>
        <v>0</v>
      </c>
      <c r="CO181" s="44">
        <f t="shared" si="1850"/>
        <v>0</v>
      </c>
      <c r="CP181" s="44">
        <f t="shared" si="1850"/>
        <v>0</v>
      </c>
      <c r="CQ181" s="44">
        <f t="shared" si="1850"/>
        <v>0</v>
      </c>
      <c r="CR181" s="44">
        <f t="shared" si="1850"/>
        <v>0</v>
      </c>
      <c r="CS181" s="44">
        <f t="shared" ref="CS181:CT181" si="1851">IF(CS43="NA",0,IF(AND(CS43&gt;=0.89,CS43&lt;0.99),1,0))</f>
        <v>0</v>
      </c>
      <c r="CT181" s="44">
        <f t="shared" si="1851"/>
        <v>0</v>
      </c>
      <c r="CU181" s="49" t="s">
        <v>5</v>
      </c>
      <c r="CV181" s="44">
        <f t="shared" ref="CV181:CW183" si="1852">IF(CS43="NA",0,IF(AND(CS43&gt;=0.89,CS43&lt;0.99),1,0))</f>
        <v>0</v>
      </c>
      <c r="CW181" s="44">
        <f t="shared" si="1852"/>
        <v>0</v>
      </c>
      <c r="CX181" s="44">
        <f t="shared" ref="CX181:DC181" si="1853">IF(CX43="NA",0,IF(AND(CX43&gt;=0.89,CX43&lt;0.99),1,0))</f>
        <v>0</v>
      </c>
      <c r="CY181" s="44">
        <f t="shared" si="1853"/>
        <v>0</v>
      </c>
      <c r="CZ181" s="44">
        <f t="shared" si="1853"/>
        <v>0</v>
      </c>
      <c r="DA181" s="44">
        <f t="shared" si="1853"/>
        <v>0</v>
      </c>
      <c r="DB181" s="44">
        <f t="shared" si="1853"/>
        <v>0</v>
      </c>
      <c r="DC181" s="44">
        <f t="shared" si="1853"/>
        <v>0</v>
      </c>
      <c r="DD181" s="44">
        <f t="shared" ref="DD181:DE181" si="1854">IF(DD43="NA",0,IF(AND(DD43&gt;=0.89,DD43&lt;0.99),1,0))</f>
        <v>0</v>
      </c>
      <c r="DE181" s="44">
        <f t="shared" si="1854"/>
        <v>0</v>
      </c>
      <c r="DF181" s="49" t="s">
        <v>5</v>
      </c>
      <c r="DG181" s="44">
        <f>IF(DD43="NA",0,IF(AND(DD43&gt;=0.89,DD43&lt;0.99),1,0))</f>
        <v>0</v>
      </c>
      <c r="DH181" s="44">
        <f t="shared" ref="DH181:DI183" si="1855">IF(DH43="NA",0,IF(AND(DH43&gt;=0.89,DH43&lt;0.99),1,0))</f>
        <v>0</v>
      </c>
      <c r="DI181" s="44">
        <f t="shared" si="1855"/>
        <v>0</v>
      </c>
      <c r="DJ181" s="44">
        <f t="shared" ref="DJ181:DP181" si="1856">IF(DJ43="NA",0,IF(AND(DJ43&gt;=0.89,DJ43&lt;0.99),1,0))</f>
        <v>0</v>
      </c>
      <c r="DK181" s="44">
        <f t="shared" si="1856"/>
        <v>0</v>
      </c>
      <c r="DL181" s="44">
        <f t="shared" si="1856"/>
        <v>0</v>
      </c>
      <c r="DM181" s="44">
        <f t="shared" si="1856"/>
        <v>0</v>
      </c>
      <c r="DN181" s="44">
        <f t="shared" si="1856"/>
        <v>0</v>
      </c>
      <c r="DO181" s="44">
        <f t="shared" si="1856"/>
        <v>0</v>
      </c>
      <c r="DP181" s="44">
        <f t="shared" si="1856"/>
        <v>0</v>
      </c>
      <c r="DQ181" s="49" t="s">
        <v>5</v>
      </c>
      <c r="DR181" s="44">
        <f>IF(DR43="NA",0,IF(AND(DR43&gt;=0.89,DR43&lt;0.99),1,0))</f>
        <v>0</v>
      </c>
      <c r="DS181" s="44">
        <f t="shared" ref="DS181:EA181" si="1857">IF(DS43="NA",0,IF(AND(DS43&gt;=0.89,DS43&lt;0.99),1,0))</f>
        <v>0</v>
      </c>
      <c r="DT181" s="44">
        <f t="shared" si="1857"/>
        <v>0</v>
      </c>
      <c r="DU181" s="44">
        <f t="shared" si="1857"/>
        <v>0</v>
      </c>
      <c r="DV181" s="44">
        <f t="shared" si="1857"/>
        <v>0</v>
      </c>
      <c r="DW181" s="44">
        <f t="shared" si="1857"/>
        <v>0</v>
      </c>
      <c r="DX181" s="44">
        <f t="shared" si="1857"/>
        <v>0</v>
      </c>
      <c r="DY181" s="44">
        <f t="shared" si="1857"/>
        <v>0</v>
      </c>
      <c r="DZ181" s="44">
        <f t="shared" si="1857"/>
        <v>0</v>
      </c>
      <c r="EA181" s="44">
        <f t="shared" si="1857"/>
        <v>0</v>
      </c>
      <c r="EB181" s="49" t="s">
        <v>5</v>
      </c>
      <c r="EC181" s="128">
        <f t="shared" ref="EC181:ED183" si="1858">IF(EC43="NA",0,IF(AND(EC43&gt;=0.89,EC43&lt;0.99),1,0))</f>
        <v>0</v>
      </c>
      <c r="ED181" s="128">
        <f t="shared" si="1858"/>
        <v>0</v>
      </c>
      <c r="EE181" s="128">
        <f t="shared" ref="EE181:EK181" si="1859">IF(EE43="NA",0,IF(AND(EE43&gt;=0.89,EE43&lt;0.99),1,0))</f>
        <v>0</v>
      </c>
      <c r="EF181" s="128">
        <f t="shared" si="1859"/>
        <v>0</v>
      </c>
      <c r="EG181" s="128">
        <f t="shared" si="1859"/>
        <v>0</v>
      </c>
      <c r="EH181" s="128">
        <f t="shared" si="1859"/>
        <v>0</v>
      </c>
      <c r="EI181" s="128">
        <f t="shared" si="1859"/>
        <v>0</v>
      </c>
      <c r="EJ181" s="128">
        <f t="shared" si="1859"/>
        <v>0</v>
      </c>
      <c r="EK181" s="128">
        <f t="shared" si="1859"/>
        <v>0</v>
      </c>
      <c r="EL181" s="128">
        <f>IF(EL43="NA",0,IF(AND(EL43&gt;=0.89,EL43&lt;0.99),1,0))</f>
        <v>0</v>
      </c>
      <c r="EM181" s="49" t="s">
        <v>5</v>
      </c>
      <c r="EN181" s="128">
        <f t="shared" ref="EN181:EP183" si="1860">IF(EN43="NA",0,IF(AND(EN43&gt;=0.89,EN43&lt;0.99),1,0))</f>
        <v>0</v>
      </c>
      <c r="EO181" s="128">
        <f t="shared" si="1860"/>
        <v>0</v>
      </c>
      <c r="EP181" s="128">
        <f t="shared" si="1860"/>
        <v>0</v>
      </c>
      <c r="EQ181" s="128">
        <f t="shared" ref="EQ181:EW181" si="1861">IF(EQ43="NA",0,IF(AND(EQ43&gt;=0.89,EQ43&lt;0.99),1,0))</f>
        <v>0</v>
      </c>
      <c r="ER181" s="128">
        <f t="shared" si="1861"/>
        <v>0</v>
      </c>
      <c r="ES181" s="128">
        <f t="shared" si="1861"/>
        <v>0</v>
      </c>
      <c r="ET181" s="128">
        <f t="shared" si="1861"/>
        <v>0</v>
      </c>
      <c r="EU181" s="128">
        <f t="shared" si="1861"/>
        <v>0</v>
      </c>
      <c r="EV181" s="128">
        <f t="shared" si="1861"/>
        <v>0</v>
      </c>
      <c r="EW181" s="128">
        <f t="shared" si="1861"/>
        <v>0</v>
      </c>
      <c r="EX181" s="49" t="s">
        <v>5</v>
      </c>
      <c r="EY181" s="128">
        <f t="shared" ref="EY181:EZ181" si="1862">IF(EY43="NA",0,IF(AND(EY43&gt;=0.89,EY43&lt;0.99),1,0))</f>
        <v>0</v>
      </c>
      <c r="EZ181" s="128">
        <f t="shared" si="1862"/>
        <v>0</v>
      </c>
      <c r="FA181" s="46"/>
      <c r="FB181" s="53"/>
      <c r="FC181" s="53"/>
      <c r="FD181" s="53"/>
      <c r="FE181" s="53"/>
      <c r="FF181" s="53"/>
      <c r="FG181" s="53"/>
      <c r="FH181" s="53"/>
      <c r="FI181" s="8"/>
      <c r="FJ181" s="53"/>
      <c r="FK181" s="53"/>
      <c r="FL181" s="53"/>
      <c r="FT181" s="8"/>
      <c r="FU181" s="54"/>
      <c r="FV181" s="11"/>
      <c r="FW181" s="55"/>
    </row>
    <row r="182" spans="1:179" x14ac:dyDescent="0.2">
      <c r="A182" s="49" t="s">
        <v>24</v>
      </c>
      <c r="B182" s="44">
        <f t="shared" ref="B182:K183" si="1863">IF(B44="NA",0,IF(AND(B44&gt;=0.89,B44&lt;0.99),1,0))</f>
        <v>0</v>
      </c>
      <c r="C182" s="44">
        <f t="shared" si="1863"/>
        <v>0</v>
      </c>
      <c r="D182" s="44">
        <f t="shared" si="1863"/>
        <v>0</v>
      </c>
      <c r="E182" s="44">
        <f t="shared" si="1863"/>
        <v>0</v>
      </c>
      <c r="F182" s="44">
        <f t="shared" si="1835"/>
        <v>0</v>
      </c>
      <c r="G182" s="44">
        <f t="shared" si="1863"/>
        <v>0</v>
      </c>
      <c r="H182" s="44">
        <f t="shared" si="1863"/>
        <v>0</v>
      </c>
      <c r="I182" s="44">
        <f t="shared" si="1863"/>
        <v>0</v>
      </c>
      <c r="J182" s="44">
        <f t="shared" si="1863"/>
        <v>0</v>
      </c>
      <c r="K182" s="44">
        <f t="shared" si="1863"/>
        <v>0</v>
      </c>
      <c r="L182" s="49" t="s">
        <v>24</v>
      </c>
      <c r="M182" s="44">
        <f t="shared" ref="M182:U182" si="1864">IF(M44="NA",0,IF(AND(M44&gt;=0.89,M44&lt;0.99),1,0))</f>
        <v>0</v>
      </c>
      <c r="N182" s="44">
        <f t="shared" si="1864"/>
        <v>0</v>
      </c>
      <c r="O182" s="44">
        <f t="shared" si="1864"/>
        <v>0</v>
      </c>
      <c r="P182" s="44">
        <f t="shared" si="1864"/>
        <v>0</v>
      </c>
      <c r="Q182" s="44">
        <f t="shared" si="1864"/>
        <v>0</v>
      </c>
      <c r="R182" s="44">
        <f t="shared" si="1864"/>
        <v>0</v>
      </c>
      <c r="S182" s="44">
        <f t="shared" si="1864"/>
        <v>0</v>
      </c>
      <c r="T182" s="44">
        <f t="shared" si="1864"/>
        <v>0</v>
      </c>
      <c r="U182" s="44">
        <f t="shared" si="1864"/>
        <v>0</v>
      </c>
      <c r="V182" s="49" t="s">
        <v>24</v>
      </c>
      <c r="W182" s="44">
        <f t="shared" ref="W182:AE182" si="1865">IF(W44="NA",0,IF(AND(W44&gt;=0.89,W44&lt;0.99),1,0))</f>
        <v>0</v>
      </c>
      <c r="X182" s="44">
        <f t="shared" si="1865"/>
        <v>0</v>
      </c>
      <c r="Y182" s="44">
        <f t="shared" si="1865"/>
        <v>1</v>
      </c>
      <c r="Z182" s="44">
        <f t="shared" si="1865"/>
        <v>0</v>
      </c>
      <c r="AA182" s="44">
        <f t="shared" si="1865"/>
        <v>0</v>
      </c>
      <c r="AB182" s="44">
        <f t="shared" si="1865"/>
        <v>0</v>
      </c>
      <c r="AC182" s="44">
        <f t="shared" si="1865"/>
        <v>0</v>
      </c>
      <c r="AD182" s="44">
        <f t="shared" si="1865"/>
        <v>0</v>
      </c>
      <c r="AE182" s="44">
        <f t="shared" si="1865"/>
        <v>0</v>
      </c>
      <c r="AF182" s="44">
        <f t="shared" ref="AF182" si="1866">IF(AF44="NA",0,IF(AND(AF44&gt;=0.89,AF44&lt;0.99),1,0))</f>
        <v>0</v>
      </c>
      <c r="AG182" s="49" t="s">
        <v>24</v>
      </c>
      <c r="AH182" s="44">
        <f t="shared" ref="AH182" si="1867">IF(AH44="NA",0,IF(AND(AH44&gt;=0.89,AH44&lt;0.99),1,0))</f>
        <v>0</v>
      </c>
      <c r="AI182" s="44">
        <f t="shared" ref="AI182:AP182" si="1868">IF(AI44="NA",0,IF(AND(AI44&gt;=0.89,AI44&lt;0.99),1,0))</f>
        <v>0</v>
      </c>
      <c r="AJ182" s="44">
        <f t="shared" si="1868"/>
        <v>0</v>
      </c>
      <c r="AK182" s="44">
        <f t="shared" si="1868"/>
        <v>0</v>
      </c>
      <c r="AL182" s="44">
        <f t="shared" si="1868"/>
        <v>0</v>
      </c>
      <c r="AM182" s="44">
        <f t="shared" si="1868"/>
        <v>0</v>
      </c>
      <c r="AN182" s="44">
        <f t="shared" si="1868"/>
        <v>0</v>
      </c>
      <c r="AO182" s="44">
        <f t="shared" si="1868"/>
        <v>0</v>
      </c>
      <c r="AP182" s="44">
        <f t="shared" si="1868"/>
        <v>0</v>
      </c>
      <c r="AQ182" s="44">
        <f t="shared" ref="AQ182" si="1869">IF(AQ44="NA",0,IF(AND(AQ44&gt;=0.89,AQ44&lt;0.99),1,0))</f>
        <v>0</v>
      </c>
      <c r="AR182" s="49" t="s">
        <v>24</v>
      </c>
      <c r="AS182" s="44">
        <f t="shared" ref="AS182" si="1870">IF(AS44="NA",0,IF(AND(AS44&gt;=0.89,AS44&lt;0.99),1,0))</f>
        <v>0</v>
      </c>
      <c r="AT182" s="44">
        <f t="shared" ref="AT182:BA182" si="1871">IF(AT44="NA",0,IF(AND(AT44&gt;=0.89,AT44&lt;0.99),1,0))</f>
        <v>0</v>
      </c>
      <c r="AU182" s="44">
        <f t="shared" si="1871"/>
        <v>0</v>
      </c>
      <c r="AV182" s="44">
        <f t="shared" si="1871"/>
        <v>0</v>
      </c>
      <c r="AW182" s="44">
        <f t="shared" si="1871"/>
        <v>0</v>
      </c>
      <c r="AX182" s="44">
        <f t="shared" si="1871"/>
        <v>0</v>
      </c>
      <c r="AY182" s="44">
        <f t="shared" si="1871"/>
        <v>0</v>
      </c>
      <c r="AZ182" s="44">
        <f t="shared" si="1871"/>
        <v>0</v>
      </c>
      <c r="BA182" s="44">
        <f t="shared" si="1871"/>
        <v>0</v>
      </c>
      <c r="BB182" s="44">
        <f t="shared" ref="BB182" si="1872">IF(BB44="NA",0,IF(AND(BB44&gt;=0.89,BB44&lt;0.99),1,0))</f>
        <v>0</v>
      </c>
      <c r="BC182" s="49" t="s">
        <v>24</v>
      </c>
      <c r="BD182" s="44">
        <f t="shared" ref="BD182" si="1873">IF(BD44="NA",0,IF(AND(BD44&gt;=0.89,BD44&lt;0.99),1,0))</f>
        <v>0</v>
      </c>
      <c r="BE182" s="44">
        <f t="shared" ref="BE182:BL182" si="1874">IF(BE44="NA",0,IF(AND(BE44&gt;=0.89,BE44&lt;0.99),1,0))</f>
        <v>0</v>
      </c>
      <c r="BF182" s="44">
        <f t="shared" si="1874"/>
        <v>0</v>
      </c>
      <c r="BG182" s="44">
        <f t="shared" si="1874"/>
        <v>0</v>
      </c>
      <c r="BH182" s="44">
        <f t="shared" si="1874"/>
        <v>0</v>
      </c>
      <c r="BI182" s="44">
        <f t="shared" si="1874"/>
        <v>0</v>
      </c>
      <c r="BJ182" s="44">
        <f t="shared" si="1874"/>
        <v>0</v>
      </c>
      <c r="BK182" s="44">
        <f t="shared" si="1874"/>
        <v>0</v>
      </c>
      <c r="BL182" s="44">
        <f t="shared" si="1874"/>
        <v>0</v>
      </c>
      <c r="BM182" s="44">
        <f t="shared" ref="BM182" si="1875">IF(BM44="NA",0,IF(AND(BM44&gt;=0.89,BM44&lt;0.99),1,0))</f>
        <v>0</v>
      </c>
      <c r="BN182" s="49" t="s">
        <v>24</v>
      </c>
      <c r="BO182" s="44">
        <f>IF(BM44="NA",0,IF(AND(BM44&gt;=0.89,BM44&lt;0.99),1,0))</f>
        <v>0</v>
      </c>
      <c r="BP182" s="44">
        <f t="shared" ref="BP182:BW182" si="1876">IF(BP44="NA",0,IF(AND(BP44&gt;=0.89,BP44&lt;0.99),1,0))</f>
        <v>0</v>
      </c>
      <c r="BQ182" s="44">
        <f t="shared" si="1876"/>
        <v>0</v>
      </c>
      <c r="BR182" s="44">
        <f t="shared" si="1876"/>
        <v>0</v>
      </c>
      <c r="BS182" s="44">
        <f t="shared" si="1876"/>
        <v>0</v>
      </c>
      <c r="BT182" s="44">
        <f t="shared" si="1876"/>
        <v>0</v>
      </c>
      <c r="BU182" s="44">
        <f t="shared" si="1876"/>
        <v>0</v>
      </c>
      <c r="BV182" s="44">
        <f t="shared" si="1876"/>
        <v>0</v>
      </c>
      <c r="BW182" s="44">
        <f t="shared" si="1876"/>
        <v>0</v>
      </c>
      <c r="BX182" s="44">
        <f t="shared" ref="BX182" si="1877">IF(BX44="NA",0,IF(AND(BX44&gt;=0.89,BX44&lt;0.99),1,0))</f>
        <v>0</v>
      </c>
      <c r="BY182" s="49" t="s">
        <v>24</v>
      </c>
      <c r="BZ182" s="44">
        <f>IF(BX44="NA",0,IF(AND(BX44&gt;=0.89,BX44&lt;0.99),1,0))</f>
        <v>0</v>
      </c>
      <c r="CA182" s="44">
        <f t="shared" ref="CA182:CG182" si="1878">IF(CA44="NA",0,IF(AND(CA44&gt;=0.89,CA44&lt;0.99),1,0))</f>
        <v>0</v>
      </c>
      <c r="CB182" s="44">
        <f t="shared" si="1878"/>
        <v>0</v>
      </c>
      <c r="CC182" s="44">
        <f t="shared" si="1878"/>
        <v>0</v>
      </c>
      <c r="CD182" s="44">
        <f t="shared" si="1878"/>
        <v>0</v>
      </c>
      <c r="CE182" s="44">
        <f t="shared" si="1878"/>
        <v>0</v>
      </c>
      <c r="CF182" s="44">
        <f t="shared" si="1878"/>
        <v>0</v>
      </c>
      <c r="CG182" s="44">
        <f t="shared" si="1878"/>
        <v>0</v>
      </c>
      <c r="CH182" s="44">
        <f t="shared" ref="CH182:CI182" si="1879">IF(CH44="NA",0,IF(AND(CH44&gt;=0.89,CH44&lt;0.99),1,0))</f>
        <v>0</v>
      </c>
      <c r="CI182" s="44">
        <f t="shared" si="1879"/>
        <v>0</v>
      </c>
      <c r="CJ182" s="49" t="s">
        <v>24</v>
      </c>
      <c r="CK182" s="44">
        <f t="shared" si="1849"/>
        <v>0</v>
      </c>
      <c r="CL182" s="44">
        <f t="shared" si="1849"/>
        <v>0</v>
      </c>
      <c r="CM182" s="44">
        <f t="shared" ref="CM182:CR182" si="1880">IF(CM44="NA",0,IF(AND(CM44&gt;=0.89,CM44&lt;0.99),1,0))</f>
        <v>0</v>
      </c>
      <c r="CN182" s="44">
        <f t="shared" si="1880"/>
        <v>0</v>
      </c>
      <c r="CO182" s="44">
        <f t="shared" si="1880"/>
        <v>0</v>
      </c>
      <c r="CP182" s="44">
        <f t="shared" si="1880"/>
        <v>0</v>
      </c>
      <c r="CQ182" s="44">
        <f t="shared" si="1880"/>
        <v>0</v>
      </c>
      <c r="CR182" s="44">
        <f t="shared" si="1880"/>
        <v>0</v>
      </c>
      <c r="CS182" s="44">
        <f t="shared" ref="CS182:CT182" si="1881">IF(CS44="NA",0,IF(AND(CS44&gt;=0.89,CS44&lt;0.99),1,0))</f>
        <v>0</v>
      </c>
      <c r="CT182" s="44">
        <f t="shared" si="1881"/>
        <v>0</v>
      </c>
      <c r="CU182" s="49" t="s">
        <v>24</v>
      </c>
      <c r="CV182" s="44">
        <f t="shared" si="1852"/>
        <v>0</v>
      </c>
      <c r="CW182" s="44">
        <f t="shared" si="1852"/>
        <v>0</v>
      </c>
      <c r="CX182" s="44">
        <f t="shared" ref="CX182:DC182" si="1882">IF(CX44="NA",0,IF(AND(CX44&gt;=0.89,CX44&lt;0.99),1,0))</f>
        <v>0</v>
      </c>
      <c r="CY182" s="44">
        <f t="shared" si="1882"/>
        <v>0</v>
      </c>
      <c r="CZ182" s="44">
        <f t="shared" si="1882"/>
        <v>0</v>
      </c>
      <c r="DA182" s="44">
        <f t="shared" si="1882"/>
        <v>0</v>
      </c>
      <c r="DB182" s="44">
        <f t="shared" si="1882"/>
        <v>0</v>
      </c>
      <c r="DC182" s="44">
        <f t="shared" si="1882"/>
        <v>0</v>
      </c>
      <c r="DD182" s="44">
        <f t="shared" ref="DD182:DE182" si="1883">IF(DD44="NA",0,IF(AND(DD44&gt;=0.89,DD44&lt;0.99),1,0))</f>
        <v>0</v>
      </c>
      <c r="DE182" s="44">
        <f t="shared" si="1883"/>
        <v>0</v>
      </c>
      <c r="DF182" s="49" t="s">
        <v>24</v>
      </c>
      <c r="DG182" s="44">
        <f>IF(DD44="NA",0,IF(AND(DD44&gt;=0.89,DD44&lt;0.99),1,0))</f>
        <v>0</v>
      </c>
      <c r="DH182" s="44">
        <f t="shared" si="1855"/>
        <v>0</v>
      </c>
      <c r="DI182" s="44">
        <f t="shared" si="1855"/>
        <v>0</v>
      </c>
      <c r="DJ182" s="44">
        <f t="shared" ref="DJ182:DP182" si="1884">IF(DJ44="NA",0,IF(AND(DJ44&gt;=0.89,DJ44&lt;0.99),1,0))</f>
        <v>0</v>
      </c>
      <c r="DK182" s="44">
        <f t="shared" si="1884"/>
        <v>0</v>
      </c>
      <c r="DL182" s="44">
        <f t="shared" si="1884"/>
        <v>0</v>
      </c>
      <c r="DM182" s="44">
        <f t="shared" si="1884"/>
        <v>0</v>
      </c>
      <c r="DN182" s="44">
        <f t="shared" si="1884"/>
        <v>0</v>
      </c>
      <c r="DO182" s="44">
        <f t="shared" si="1884"/>
        <v>0</v>
      </c>
      <c r="DP182" s="44">
        <f t="shared" si="1884"/>
        <v>0</v>
      </c>
      <c r="DQ182" s="49" t="s">
        <v>24</v>
      </c>
      <c r="DR182" s="44">
        <f t="shared" ref="DR182:EA182" si="1885">IF(DR44="NA",0,IF(AND(DR44&gt;=0.89,DR44&lt;0.99),1,0))</f>
        <v>0</v>
      </c>
      <c r="DS182" s="44">
        <f t="shared" si="1885"/>
        <v>0</v>
      </c>
      <c r="DT182" s="44">
        <f t="shared" si="1885"/>
        <v>0</v>
      </c>
      <c r="DU182" s="44">
        <f t="shared" si="1885"/>
        <v>0</v>
      </c>
      <c r="DV182" s="44">
        <f t="shared" si="1885"/>
        <v>0</v>
      </c>
      <c r="DW182" s="44">
        <f t="shared" si="1885"/>
        <v>0</v>
      </c>
      <c r="DX182" s="44">
        <f t="shared" si="1885"/>
        <v>0</v>
      </c>
      <c r="DY182" s="44">
        <f t="shared" si="1885"/>
        <v>0</v>
      </c>
      <c r="DZ182" s="44">
        <f t="shared" si="1885"/>
        <v>0</v>
      </c>
      <c r="EA182" s="44">
        <f t="shared" si="1885"/>
        <v>0</v>
      </c>
      <c r="EB182" s="49" t="s">
        <v>24</v>
      </c>
      <c r="EC182" s="128">
        <f t="shared" si="1858"/>
        <v>0</v>
      </c>
      <c r="ED182" s="128">
        <f t="shared" si="1858"/>
        <v>0</v>
      </c>
      <c r="EE182" s="128">
        <f t="shared" ref="EE182:EK182" si="1886">IF(EE44="NA",0,IF(AND(EE44&gt;=0.89,EE44&lt;0.99),1,0))</f>
        <v>0</v>
      </c>
      <c r="EF182" s="128">
        <f t="shared" si="1886"/>
        <v>1</v>
      </c>
      <c r="EG182" s="128">
        <f t="shared" si="1886"/>
        <v>0</v>
      </c>
      <c r="EH182" s="128">
        <f t="shared" si="1886"/>
        <v>0</v>
      </c>
      <c r="EI182" s="128">
        <f t="shared" si="1886"/>
        <v>0</v>
      </c>
      <c r="EJ182" s="128">
        <f t="shared" si="1886"/>
        <v>0</v>
      </c>
      <c r="EK182" s="128">
        <f t="shared" si="1886"/>
        <v>0</v>
      </c>
      <c r="EL182" s="128">
        <f>IF(EL44="NA",0,IF(AND(EL44&gt;=0.89,EL44&lt;0.99),1,0))</f>
        <v>0</v>
      </c>
      <c r="EM182" s="49" t="s">
        <v>24</v>
      </c>
      <c r="EN182" s="128">
        <f t="shared" si="1860"/>
        <v>0</v>
      </c>
      <c r="EO182" s="128">
        <f t="shared" si="1860"/>
        <v>0</v>
      </c>
      <c r="EP182" s="128">
        <f t="shared" si="1860"/>
        <v>0</v>
      </c>
      <c r="EQ182" s="128">
        <f t="shared" ref="EQ182:EW182" si="1887">IF(EQ44="NA",0,IF(AND(EQ44&gt;=0.89,EQ44&lt;0.99),1,0))</f>
        <v>0</v>
      </c>
      <c r="ER182" s="128">
        <f t="shared" si="1887"/>
        <v>0</v>
      </c>
      <c r="ES182" s="128">
        <f t="shared" si="1887"/>
        <v>0</v>
      </c>
      <c r="ET182" s="128">
        <f t="shared" si="1887"/>
        <v>0</v>
      </c>
      <c r="EU182" s="128">
        <f t="shared" si="1887"/>
        <v>0</v>
      </c>
      <c r="EV182" s="128">
        <f t="shared" si="1887"/>
        <v>0</v>
      </c>
      <c r="EW182" s="128">
        <f t="shared" si="1887"/>
        <v>0</v>
      </c>
      <c r="EX182" s="49" t="s">
        <v>24</v>
      </c>
      <c r="EY182" s="128">
        <f t="shared" ref="EY182:EZ182" si="1888">IF(EY44="NA",0,IF(AND(EY44&gt;=0.89,EY44&lt;0.99),1,0))</f>
        <v>0</v>
      </c>
      <c r="EZ182" s="128">
        <f t="shared" si="1888"/>
        <v>0</v>
      </c>
      <c r="FA182" s="46"/>
      <c r="FB182" s="53"/>
      <c r="FC182" s="53"/>
      <c r="FD182" s="53"/>
      <c r="FE182" s="53"/>
      <c r="FF182" s="53"/>
      <c r="FG182" s="53"/>
      <c r="FH182" s="53"/>
      <c r="FI182" s="8"/>
      <c r="FJ182" s="53"/>
      <c r="FK182" s="53"/>
      <c r="FL182" s="53"/>
      <c r="FT182" s="8"/>
      <c r="FU182" s="54"/>
      <c r="FV182" s="11"/>
      <c r="FW182" s="55"/>
    </row>
    <row r="183" spans="1:179" x14ac:dyDescent="0.2">
      <c r="A183" s="49" t="s">
        <v>4</v>
      </c>
      <c r="B183" s="44">
        <f t="shared" si="1863"/>
        <v>0</v>
      </c>
      <c r="C183" s="44">
        <f t="shared" si="1863"/>
        <v>0</v>
      </c>
      <c r="D183" s="44">
        <f t="shared" si="1863"/>
        <v>0</v>
      </c>
      <c r="E183" s="44">
        <f t="shared" si="1863"/>
        <v>0</v>
      </c>
      <c r="F183" s="44">
        <f t="shared" si="1863"/>
        <v>0</v>
      </c>
      <c r="G183" s="44">
        <f t="shared" si="1863"/>
        <v>0</v>
      </c>
      <c r="H183" s="44">
        <f t="shared" si="1863"/>
        <v>0</v>
      </c>
      <c r="I183" s="44">
        <f t="shared" si="1863"/>
        <v>0</v>
      </c>
      <c r="J183" s="44">
        <f t="shared" si="1863"/>
        <v>0</v>
      </c>
      <c r="K183" s="44">
        <f t="shared" si="1863"/>
        <v>0</v>
      </c>
      <c r="L183" s="49" t="s">
        <v>4</v>
      </c>
      <c r="M183" s="44">
        <f t="shared" ref="M183:U183" si="1889">IF(M45="NA",0,IF(AND(M45&gt;=0.89,M45&lt;0.99),1,0))</f>
        <v>0</v>
      </c>
      <c r="N183" s="44">
        <f t="shared" si="1889"/>
        <v>0</v>
      </c>
      <c r="O183" s="44">
        <f t="shared" si="1889"/>
        <v>0</v>
      </c>
      <c r="P183" s="44">
        <f t="shared" si="1889"/>
        <v>0</v>
      </c>
      <c r="Q183" s="44">
        <f t="shared" si="1889"/>
        <v>0</v>
      </c>
      <c r="R183" s="44">
        <f t="shared" si="1889"/>
        <v>0</v>
      </c>
      <c r="S183" s="44">
        <f t="shared" si="1889"/>
        <v>0</v>
      </c>
      <c r="T183" s="44">
        <f t="shared" si="1889"/>
        <v>0</v>
      </c>
      <c r="U183" s="44">
        <f t="shared" si="1889"/>
        <v>0</v>
      </c>
      <c r="V183" s="49" t="s">
        <v>4</v>
      </c>
      <c r="W183" s="44">
        <f t="shared" ref="W183:AE183" si="1890">IF(W45="NA",0,IF(AND(W45&gt;=0.89,W45&lt;0.99),1,0))</f>
        <v>0</v>
      </c>
      <c r="X183" s="44">
        <f t="shared" si="1890"/>
        <v>0</v>
      </c>
      <c r="Y183" s="44">
        <f t="shared" si="1890"/>
        <v>0</v>
      </c>
      <c r="Z183" s="44">
        <f t="shared" si="1890"/>
        <v>0</v>
      </c>
      <c r="AA183" s="44">
        <f t="shared" si="1890"/>
        <v>0</v>
      </c>
      <c r="AB183" s="44">
        <f t="shared" si="1890"/>
        <v>0</v>
      </c>
      <c r="AC183" s="44">
        <f t="shared" si="1890"/>
        <v>0</v>
      </c>
      <c r="AD183" s="44">
        <f t="shared" si="1890"/>
        <v>0</v>
      </c>
      <c r="AE183" s="44">
        <f t="shared" si="1890"/>
        <v>0</v>
      </c>
      <c r="AF183" s="44">
        <f t="shared" ref="AF183" si="1891">IF(AF45="NA",0,IF(AND(AF45&gt;=0.89,AF45&lt;0.99),1,0))</f>
        <v>0</v>
      </c>
      <c r="AG183" s="49" t="s">
        <v>4</v>
      </c>
      <c r="AH183" s="44">
        <f t="shared" ref="AH183" si="1892">IF(AH45="NA",0,IF(AND(AH45&gt;=0.89,AH45&lt;0.99),1,0))</f>
        <v>0</v>
      </c>
      <c r="AI183" s="44">
        <f t="shared" ref="AI183:AP183" si="1893">IF(AI45="NA",0,IF(AND(AI45&gt;=0.89,AI45&lt;0.99),1,0))</f>
        <v>0</v>
      </c>
      <c r="AJ183" s="44">
        <f t="shared" si="1893"/>
        <v>0</v>
      </c>
      <c r="AK183" s="44">
        <f t="shared" si="1893"/>
        <v>1</v>
      </c>
      <c r="AL183" s="44">
        <f t="shared" si="1893"/>
        <v>0</v>
      </c>
      <c r="AM183" s="44">
        <f t="shared" si="1893"/>
        <v>0</v>
      </c>
      <c r="AN183" s="44">
        <f t="shared" si="1893"/>
        <v>0</v>
      </c>
      <c r="AO183" s="44">
        <f t="shared" si="1893"/>
        <v>0</v>
      </c>
      <c r="AP183" s="44">
        <f t="shared" si="1893"/>
        <v>0</v>
      </c>
      <c r="AQ183" s="44">
        <f t="shared" ref="AQ183" si="1894">IF(AQ45="NA",0,IF(AND(AQ45&gt;=0.89,AQ45&lt;0.99),1,0))</f>
        <v>0</v>
      </c>
      <c r="AR183" s="49" t="s">
        <v>4</v>
      </c>
      <c r="AS183" s="44">
        <f t="shared" ref="AS183" si="1895">IF(AS45="NA",0,IF(AND(AS45&gt;=0.89,AS45&lt;0.99),1,0))</f>
        <v>0</v>
      </c>
      <c r="AT183" s="44">
        <f t="shared" ref="AT183:BA183" si="1896">IF(AT45="NA",0,IF(AND(AT45&gt;=0.89,AT45&lt;0.99),1,0))</f>
        <v>0</v>
      </c>
      <c r="AU183" s="44">
        <f t="shared" si="1896"/>
        <v>0</v>
      </c>
      <c r="AV183" s="44">
        <f t="shared" si="1896"/>
        <v>0</v>
      </c>
      <c r="AW183" s="44">
        <f t="shared" si="1896"/>
        <v>0</v>
      </c>
      <c r="AX183" s="44">
        <f t="shared" si="1896"/>
        <v>0</v>
      </c>
      <c r="AY183" s="44">
        <f t="shared" si="1896"/>
        <v>0</v>
      </c>
      <c r="AZ183" s="44">
        <f t="shared" si="1896"/>
        <v>0</v>
      </c>
      <c r="BA183" s="44">
        <f t="shared" si="1896"/>
        <v>0</v>
      </c>
      <c r="BB183" s="44">
        <f t="shared" ref="BB183" si="1897">IF(BB45="NA",0,IF(AND(BB45&gt;=0.89,BB45&lt;0.99),1,0))</f>
        <v>0</v>
      </c>
      <c r="BC183" s="49" t="s">
        <v>4</v>
      </c>
      <c r="BD183" s="44">
        <f t="shared" ref="BD183" si="1898">IF(BD45="NA",0,IF(AND(BD45&gt;=0.89,BD45&lt;0.99),1,0))</f>
        <v>0</v>
      </c>
      <c r="BE183" s="44">
        <f t="shared" ref="BE183:BL183" si="1899">IF(BE45="NA",0,IF(AND(BE45&gt;=0.89,BE45&lt;0.99),1,0))</f>
        <v>0</v>
      </c>
      <c r="BF183" s="44">
        <f t="shared" si="1899"/>
        <v>0</v>
      </c>
      <c r="BG183" s="44">
        <f t="shared" si="1899"/>
        <v>0</v>
      </c>
      <c r="BH183" s="44">
        <f t="shared" si="1899"/>
        <v>0</v>
      </c>
      <c r="BI183" s="44">
        <f t="shared" si="1899"/>
        <v>0</v>
      </c>
      <c r="BJ183" s="44">
        <f t="shared" si="1899"/>
        <v>0</v>
      </c>
      <c r="BK183" s="44">
        <f t="shared" si="1899"/>
        <v>0</v>
      </c>
      <c r="BL183" s="44">
        <f t="shared" si="1899"/>
        <v>0</v>
      </c>
      <c r="BM183" s="44">
        <f t="shared" ref="BM183" si="1900">IF(BM45="NA",0,IF(AND(BM45&gt;=0.89,BM45&lt;0.99),1,0))</f>
        <v>0</v>
      </c>
      <c r="BN183" s="49" t="s">
        <v>4</v>
      </c>
      <c r="BO183" s="44">
        <f>IF(BM45="NA",0,IF(AND(BM45&gt;=0.89,BM45&lt;0.99),1,0))</f>
        <v>0</v>
      </c>
      <c r="BP183" s="44">
        <f t="shared" ref="BP183:BW183" si="1901">IF(BP45="NA",0,IF(AND(BP45&gt;=0.89,BP45&lt;0.99),1,0))</f>
        <v>0</v>
      </c>
      <c r="BQ183" s="44">
        <f t="shared" si="1901"/>
        <v>0</v>
      </c>
      <c r="BR183" s="44">
        <f t="shared" si="1901"/>
        <v>0</v>
      </c>
      <c r="BS183" s="44">
        <f t="shared" si="1901"/>
        <v>0</v>
      </c>
      <c r="BT183" s="44">
        <f t="shared" si="1901"/>
        <v>0</v>
      </c>
      <c r="BU183" s="44">
        <f t="shared" si="1901"/>
        <v>0</v>
      </c>
      <c r="BV183" s="44">
        <f t="shared" si="1901"/>
        <v>0</v>
      </c>
      <c r="BW183" s="44">
        <f t="shared" si="1901"/>
        <v>0</v>
      </c>
      <c r="BX183" s="44">
        <f t="shared" ref="BX183" si="1902">IF(BX45="NA",0,IF(AND(BX45&gt;=0.89,BX45&lt;0.99),1,0))</f>
        <v>0</v>
      </c>
      <c r="BY183" s="49" t="s">
        <v>4</v>
      </c>
      <c r="BZ183" s="44">
        <f>IF(BX45="NA",0,IF(AND(BX45&gt;=0.89,BX45&lt;0.99),1,0))</f>
        <v>0</v>
      </c>
      <c r="CA183" s="44">
        <f t="shared" ref="CA183:CG183" si="1903">IF(CA45="NA",0,IF(AND(CA45&gt;=0.89,CA45&lt;0.99),1,0))</f>
        <v>0</v>
      </c>
      <c r="CB183" s="44">
        <f t="shared" si="1903"/>
        <v>0</v>
      </c>
      <c r="CC183" s="44">
        <f t="shared" si="1903"/>
        <v>0</v>
      </c>
      <c r="CD183" s="44">
        <f t="shared" si="1903"/>
        <v>0</v>
      </c>
      <c r="CE183" s="44">
        <f t="shared" si="1903"/>
        <v>0</v>
      </c>
      <c r="CF183" s="44">
        <f t="shared" si="1903"/>
        <v>0</v>
      </c>
      <c r="CG183" s="44">
        <f t="shared" si="1903"/>
        <v>0</v>
      </c>
      <c r="CH183" s="44">
        <f t="shared" ref="CH183:CI183" si="1904">IF(CH45="NA",0,IF(AND(CH45&gt;=0.89,CH45&lt;0.99),1,0))</f>
        <v>0</v>
      </c>
      <c r="CI183" s="44">
        <f t="shared" si="1904"/>
        <v>0</v>
      </c>
      <c r="CJ183" s="49" t="s">
        <v>4</v>
      </c>
      <c r="CK183" s="44">
        <f t="shared" si="1849"/>
        <v>0</v>
      </c>
      <c r="CL183" s="44">
        <f t="shared" si="1849"/>
        <v>0</v>
      </c>
      <c r="CM183" s="44">
        <f t="shared" ref="CM183:CR183" si="1905">IF(CM45="NA",0,IF(AND(CM45&gt;=0.89,CM45&lt;0.99),1,0))</f>
        <v>0</v>
      </c>
      <c r="CN183" s="44">
        <f t="shared" si="1905"/>
        <v>0</v>
      </c>
      <c r="CO183" s="44">
        <f t="shared" si="1905"/>
        <v>0</v>
      </c>
      <c r="CP183" s="44">
        <f t="shared" si="1905"/>
        <v>0</v>
      </c>
      <c r="CQ183" s="44">
        <f t="shared" si="1905"/>
        <v>0</v>
      </c>
      <c r="CR183" s="44">
        <f t="shared" si="1905"/>
        <v>0</v>
      </c>
      <c r="CS183" s="44">
        <f t="shared" ref="CS183:CT183" si="1906">IF(CS45="NA",0,IF(AND(CS45&gt;=0.89,CS45&lt;0.99),1,0))</f>
        <v>0</v>
      </c>
      <c r="CT183" s="44">
        <f t="shared" si="1906"/>
        <v>0</v>
      </c>
      <c r="CU183" s="49" t="s">
        <v>4</v>
      </c>
      <c r="CV183" s="44">
        <f t="shared" si="1852"/>
        <v>0</v>
      </c>
      <c r="CW183" s="44">
        <f t="shared" si="1852"/>
        <v>0</v>
      </c>
      <c r="CX183" s="44">
        <f t="shared" ref="CX183:DC183" si="1907">IF(CX45="NA",0,IF(AND(CX45&gt;=0.89,CX45&lt;0.99),1,0))</f>
        <v>0</v>
      </c>
      <c r="CY183" s="44">
        <f t="shared" si="1907"/>
        <v>0</v>
      </c>
      <c r="CZ183" s="44">
        <f t="shared" si="1907"/>
        <v>0</v>
      </c>
      <c r="DA183" s="44">
        <f t="shared" si="1907"/>
        <v>0</v>
      </c>
      <c r="DB183" s="44">
        <f t="shared" si="1907"/>
        <v>0</v>
      </c>
      <c r="DC183" s="44">
        <f t="shared" si="1907"/>
        <v>0</v>
      </c>
      <c r="DD183" s="44">
        <f t="shared" ref="DD183:DE183" si="1908">IF(DD45="NA",0,IF(AND(DD45&gt;=0.89,DD45&lt;0.99),1,0))</f>
        <v>0</v>
      </c>
      <c r="DE183" s="44">
        <f t="shared" si="1908"/>
        <v>0</v>
      </c>
      <c r="DF183" s="49" t="s">
        <v>4</v>
      </c>
      <c r="DG183" s="44">
        <f>IF(DD45="NA",0,IF(AND(DD45&gt;=0.89,DD45&lt;0.99),1,0))</f>
        <v>0</v>
      </c>
      <c r="DH183" s="44">
        <f t="shared" si="1855"/>
        <v>0</v>
      </c>
      <c r="DI183" s="44">
        <f t="shared" si="1855"/>
        <v>0</v>
      </c>
      <c r="DJ183" s="44">
        <f t="shared" ref="DJ183:DP183" si="1909">IF(DJ45="NA",0,IF(AND(DJ45&gt;=0.89,DJ45&lt;0.99),1,0))</f>
        <v>0</v>
      </c>
      <c r="DK183" s="44">
        <f t="shared" si="1909"/>
        <v>0</v>
      </c>
      <c r="DL183" s="44">
        <f t="shared" si="1909"/>
        <v>0</v>
      </c>
      <c r="DM183" s="44">
        <f t="shared" si="1909"/>
        <v>0</v>
      </c>
      <c r="DN183" s="44">
        <f t="shared" si="1909"/>
        <v>0</v>
      </c>
      <c r="DO183" s="44">
        <f t="shared" si="1909"/>
        <v>0</v>
      </c>
      <c r="DP183" s="44">
        <f t="shared" si="1909"/>
        <v>0</v>
      </c>
      <c r="DQ183" s="49" t="s">
        <v>4</v>
      </c>
      <c r="DR183" s="44">
        <f t="shared" ref="DR183:EA183" si="1910">IF(DR45="NA",0,IF(AND(DR45&gt;=0.89,DR45&lt;0.99),1,0))</f>
        <v>0</v>
      </c>
      <c r="DS183" s="44">
        <f t="shared" si="1910"/>
        <v>0</v>
      </c>
      <c r="DT183" s="44">
        <f t="shared" si="1910"/>
        <v>0</v>
      </c>
      <c r="DU183" s="44">
        <f t="shared" si="1910"/>
        <v>0</v>
      </c>
      <c r="DV183" s="44">
        <f t="shared" si="1910"/>
        <v>0</v>
      </c>
      <c r="DW183" s="44">
        <f t="shared" si="1910"/>
        <v>0</v>
      </c>
      <c r="DX183" s="44">
        <f t="shared" si="1910"/>
        <v>0</v>
      </c>
      <c r="DY183" s="44">
        <f t="shared" si="1910"/>
        <v>0</v>
      </c>
      <c r="DZ183" s="44">
        <f t="shared" si="1910"/>
        <v>0</v>
      </c>
      <c r="EA183" s="44">
        <f t="shared" si="1910"/>
        <v>0</v>
      </c>
      <c r="EB183" s="49" t="s">
        <v>4</v>
      </c>
      <c r="EC183" s="128">
        <f t="shared" si="1858"/>
        <v>0</v>
      </c>
      <c r="ED183" s="128">
        <f t="shared" si="1858"/>
        <v>0</v>
      </c>
      <c r="EE183" s="128">
        <f t="shared" ref="EE183:EK183" si="1911">IF(EE45="NA",0,IF(AND(EE45&gt;=0.89,EE45&lt;0.99),1,0))</f>
        <v>0</v>
      </c>
      <c r="EF183" s="128">
        <f t="shared" si="1911"/>
        <v>0</v>
      </c>
      <c r="EG183" s="128">
        <f t="shared" si="1911"/>
        <v>0</v>
      </c>
      <c r="EH183" s="128">
        <f t="shared" si="1911"/>
        <v>0</v>
      </c>
      <c r="EI183" s="128">
        <f t="shared" si="1911"/>
        <v>0</v>
      </c>
      <c r="EJ183" s="128">
        <f t="shared" si="1911"/>
        <v>0</v>
      </c>
      <c r="EK183" s="128">
        <f t="shared" si="1911"/>
        <v>0</v>
      </c>
      <c r="EL183" s="128">
        <f>IF(EL45="NA",0,IF(AND(EL45&gt;=0.89,EL45&lt;0.99),1,0))</f>
        <v>0</v>
      </c>
      <c r="EM183" s="49" t="s">
        <v>4</v>
      </c>
      <c r="EN183" s="128">
        <f t="shared" si="1860"/>
        <v>0</v>
      </c>
      <c r="EO183" s="128">
        <f t="shared" si="1860"/>
        <v>0</v>
      </c>
      <c r="EP183" s="128">
        <f t="shared" si="1860"/>
        <v>0</v>
      </c>
      <c r="EQ183" s="128">
        <f t="shared" ref="EQ183:EW183" si="1912">IF(EQ45="NA",0,IF(AND(EQ45&gt;=0.89,EQ45&lt;0.99),1,0))</f>
        <v>0</v>
      </c>
      <c r="ER183" s="128">
        <f t="shared" si="1912"/>
        <v>0</v>
      </c>
      <c r="ES183" s="128">
        <f t="shared" si="1912"/>
        <v>0</v>
      </c>
      <c r="ET183" s="128">
        <f t="shared" si="1912"/>
        <v>0</v>
      </c>
      <c r="EU183" s="128">
        <f t="shared" si="1912"/>
        <v>0</v>
      </c>
      <c r="EV183" s="128">
        <f t="shared" si="1912"/>
        <v>0</v>
      </c>
      <c r="EW183" s="128">
        <f t="shared" si="1912"/>
        <v>0</v>
      </c>
      <c r="EX183" s="49" t="s">
        <v>4</v>
      </c>
      <c r="EY183" s="128">
        <f t="shared" ref="EY183:EZ183" si="1913">IF(EY45="NA",0,IF(AND(EY45&gt;=0.89,EY45&lt;0.99),1,0))</f>
        <v>0</v>
      </c>
      <c r="EZ183" s="128">
        <f t="shared" si="1913"/>
        <v>0</v>
      </c>
      <c r="FA183" s="46"/>
      <c r="FB183" s="53"/>
      <c r="FC183" s="53"/>
      <c r="FD183" s="53"/>
      <c r="FE183" s="53"/>
      <c r="FF183" s="53"/>
      <c r="FG183" s="53"/>
      <c r="FH183" s="53"/>
      <c r="FI183" s="8"/>
      <c r="FJ183" s="53"/>
      <c r="FK183" s="53"/>
      <c r="FL183" s="53"/>
      <c r="FT183" s="8"/>
      <c r="FU183" s="54"/>
      <c r="FV183" s="11"/>
      <c r="FW183" s="55"/>
    </row>
    <row r="184" spans="1:179" x14ac:dyDescent="0.2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8"/>
      <c r="DD184" s="38"/>
      <c r="DE184" s="38"/>
      <c r="DF184" s="38"/>
      <c r="DG184" s="38"/>
      <c r="DH184" s="38"/>
      <c r="DI184" s="38"/>
      <c r="DJ184" s="38"/>
      <c r="DK184" s="38"/>
      <c r="DL184" s="38"/>
      <c r="DM184" s="38"/>
      <c r="DN184" s="38"/>
      <c r="DO184" s="38"/>
      <c r="DP184" s="38"/>
      <c r="DQ184" s="38"/>
      <c r="DR184" s="38"/>
      <c r="DS184" s="38"/>
      <c r="DT184" s="38"/>
      <c r="DU184" s="38"/>
      <c r="DV184" s="38"/>
      <c r="DW184" s="38"/>
      <c r="DX184" s="38"/>
      <c r="DY184" s="38"/>
      <c r="DZ184" s="38"/>
      <c r="EA184" s="38"/>
      <c r="EB184" s="38"/>
      <c r="EC184" s="126"/>
      <c r="ED184" s="126"/>
      <c r="EE184" s="126"/>
      <c r="EF184" s="126"/>
      <c r="EG184" s="126"/>
      <c r="EH184" s="126"/>
      <c r="EI184" s="126"/>
      <c r="EJ184" s="126"/>
      <c r="EK184" s="126"/>
      <c r="EL184" s="126"/>
      <c r="EM184" s="38"/>
      <c r="EN184" s="126"/>
      <c r="EO184" s="126"/>
      <c r="EP184" s="126"/>
      <c r="EQ184" s="126"/>
      <c r="ER184" s="126"/>
      <c r="ES184" s="126"/>
      <c r="ET184" s="126"/>
      <c r="EU184" s="126"/>
      <c r="EV184" s="126"/>
      <c r="EW184" s="126"/>
      <c r="EX184" s="38"/>
      <c r="EY184" s="126"/>
      <c r="EZ184" s="126"/>
      <c r="FA184" s="38"/>
      <c r="FB184" s="11"/>
      <c r="FC184" s="11"/>
      <c r="FD184" s="11"/>
      <c r="FE184" s="11"/>
      <c r="FF184" s="11"/>
      <c r="FG184" s="11"/>
      <c r="FH184" s="11"/>
      <c r="FI184" s="11"/>
      <c r="FJ184" s="11"/>
      <c r="FK184" s="11"/>
      <c r="FL184" s="11"/>
      <c r="FT184" s="11"/>
      <c r="FU184" s="11"/>
      <c r="FV184" s="11"/>
      <c r="FW184" s="11"/>
    </row>
    <row r="185" spans="1:179" x14ac:dyDescent="0.2">
      <c r="A185" s="37" t="s">
        <v>59</v>
      </c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7" t="s">
        <v>59</v>
      </c>
      <c r="M185" s="38"/>
      <c r="N185" s="38"/>
      <c r="O185" s="38"/>
      <c r="P185" s="38"/>
      <c r="Q185" s="38"/>
      <c r="R185" s="38"/>
      <c r="S185" s="38"/>
      <c r="T185" s="38"/>
      <c r="U185" s="38"/>
      <c r="V185" s="37" t="s">
        <v>59</v>
      </c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7" t="s">
        <v>59</v>
      </c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7" t="s">
        <v>59</v>
      </c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7" t="s">
        <v>59</v>
      </c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7" t="s">
        <v>59</v>
      </c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7" t="s">
        <v>59</v>
      </c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7" t="s">
        <v>59</v>
      </c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7" t="s">
        <v>59</v>
      </c>
      <c r="CV185" s="38"/>
      <c r="CW185" s="38"/>
      <c r="CX185" s="38"/>
      <c r="CY185" s="38"/>
      <c r="CZ185" s="38"/>
      <c r="DA185" s="38"/>
      <c r="DB185" s="38"/>
      <c r="DC185" s="38"/>
      <c r="DD185" s="38"/>
      <c r="DE185" s="38"/>
      <c r="DF185" s="37" t="s">
        <v>59</v>
      </c>
      <c r="DG185" s="38"/>
      <c r="DH185" s="38"/>
      <c r="DI185" s="38"/>
      <c r="DJ185" s="38"/>
      <c r="DK185" s="38"/>
      <c r="DL185" s="38"/>
      <c r="DM185" s="38"/>
      <c r="DN185" s="38"/>
      <c r="DO185" s="38"/>
      <c r="DP185" s="38"/>
      <c r="DQ185" s="37" t="s">
        <v>59</v>
      </c>
      <c r="DR185" s="38"/>
      <c r="DS185" s="38"/>
      <c r="DT185" s="38"/>
      <c r="DU185" s="38"/>
      <c r="DV185" s="38"/>
      <c r="DW185" s="38"/>
      <c r="DX185" s="38"/>
      <c r="DY185" s="38"/>
      <c r="DZ185" s="38"/>
      <c r="EA185" s="38"/>
      <c r="EB185" s="37" t="s">
        <v>59</v>
      </c>
      <c r="EC185" s="126"/>
      <c r="ED185" s="126"/>
      <c r="EE185" s="126"/>
      <c r="EF185" s="126"/>
      <c r="EG185" s="126"/>
      <c r="EH185" s="126"/>
      <c r="EI185" s="126"/>
      <c r="EJ185" s="126"/>
      <c r="EK185" s="126"/>
      <c r="EL185" s="126"/>
      <c r="EM185" s="37" t="s">
        <v>59</v>
      </c>
      <c r="EN185" s="126"/>
      <c r="EO185" s="126"/>
      <c r="EP185" s="126"/>
      <c r="EQ185" s="126"/>
      <c r="ER185" s="126"/>
      <c r="ES185" s="126"/>
      <c r="ET185" s="126"/>
      <c r="EU185" s="126"/>
      <c r="EV185" s="126"/>
      <c r="EW185" s="126"/>
      <c r="EX185" s="37" t="s">
        <v>59</v>
      </c>
      <c r="EY185" s="126"/>
      <c r="EZ185" s="126"/>
      <c r="FA185" s="38"/>
      <c r="FB185" s="11"/>
      <c r="FC185" s="11"/>
      <c r="FD185" s="11"/>
      <c r="FE185" s="11"/>
      <c r="FF185" s="11"/>
      <c r="FG185" s="11"/>
      <c r="FH185" s="11"/>
      <c r="FI185" s="51"/>
      <c r="FJ185" s="11"/>
      <c r="FK185" s="11"/>
      <c r="FL185" s="11"/>
      <c r="FT185" s="51"/>
      <c r="FU185" s="11"/>
      <c r="FV185" s="11"/>
      <c r="FW185" s="11"/>
    </row>
    <row r="186" spans="1:179" x14ac:dyDescent="0.2">
      <c r="A186" s="49" t="s">
        <v>5</v>
      </c>
      <c r="B186" s="44">
        <f>IF(B43="NA",0,IF(AND(B43&gt;2.01,B43&lt;=2.1),1,0))</f>
        <v>0</v>
      </c>
      <c r="C186" s="44">
        <f t="shared" ref="C186:K186" si="1914">IF(C43="NA",0,IF(AND(C43&gt;2.01,C43&lt;=2.1),1,0))</f>
        <v>0</v>
      </c>
      <c r="D186" s="44">
        <f t="shared" si="1914"/>
        <v>0</v>
      </c>
      <c r="E186" s="44">
        <f t="shared" si="1914"/>
        <v>0</v>
      </c>
      <c r="F186" s="44">
        <f t="shared" si="1914"/>
        <v>0</v>
      </c>
      <c r="G186" s="44">
        <f t="shared" si="1914"/>
        <v>0</v>
      </c>
      <c r="H186" s="44">
        <f t="shared" si="1914"/>
        <v>0</v>
      </c>
      <c r="I186" s="44">
        <f t="shared" si="1914"/>
        <v>0</v>
      </c>
      <c r="J186" s="44">
        <f t="shared" si="1914"/>
        <v>0</v>
      </c>
      <c r="K186" s="44">
        <f t="shared" si="1914"/>
        <v>0</v>
      </c>
      <c r="L186" s="49" t="s">
        <v>5</v>
      </c>
      <c r="M186" s="44">
        <f>IF(M43="NA",0,IF(AND(M43&gt;2.01,M43&lt;=2.1),1,0))</f>
        <v>0</v>
      </c>
      <c r="N186" s="44">
        <f t="shared" ref="N186:U186" si="1915">IF(N43="NA",0,IF(AND(N43&gt;2.01,N43&lt;=2.1),1,0))</f>
        <v>0</v>
      </c>
      <c r="O186" s="44">
        <f t="shared" si="1915"/>
        <v>0</v>
      </c>
      <c r="P186" s="44">
        <f t="shared" si="1915"/>
        <v>0</v>
      </c>
      <c r="Q186" s="44">
        <f t="shared" si="1915"/>
        <v>0</v>
      </c>
      <c r="R186" s="44">
        <f t="shared" si="1915"/>
        <v>0</v>
      </c>
      <c r="S186" s="44">
        <f t="shared" si="1915"/>
        <v>0</v>
      </c>
      <c r="T186" s="44">
        <f t="shared" si="1915"/>
        <v>0</v>
      </c>
      <c r="U186" s="44">
        <f t="shared" si="1915"/>
        <v>0</v>
      </c>
      <c r="V186" s="49" t="s">
        <v>5</v>
      </c>
      <c r="W186" s="44">
        <f>IF(W43="NA",0,IF(AND(W43&gt;2.01,W43&lt;=2.1),1,0))</f>
        <v>0</v>
      </c>
      <c r="X186" s="44">
        <f t="shared" ref="X186:AE186" si="1916">IF(X43="NA",0,IF(AND(X43&gt;2.01,X43&lt;=2.1),1,0))</f>
        <v>0</v>
      </c>
      <c r="Y186" s="44">
        <f t="shared" si="1916"/>
        <v>0</v>
      </c>
      <c r="Z186" s="44">
        <f t="shared" si="1916"/>
        <v>0</v>
      </c>
      <c r="AA186" s="44">
        <f t="shared" si="1916"/>
        <v>0</v>
      </c>
      <c r="AB186" s="44">
        <f t="shared" si="1916"/>
        <v>0</v>
      </c>
      <c r="AC186" s="44">
        <f t="shared" si="1916"/>
        <v>0</v>
      </c>
      <c r="AD186" s="44">
        <f t="shared" si="1916"/>
        <v>0</v>
      </c>
      <c r="AE186" s="44">
        <f t="shared" si="1916"/>
        <v>0</v>
      </c>
      <c r="AF186" s="44">
        <f t="shared" ref="AF186" si="1917">IF(AF43="NA",0,IF(AND(AF43&gt;2.01,AF43&lt;=2.1),1,0))</f>
        <v>0</v>
      </c>
      <c r="AG186" s="49" t="s">
        <v>5</v>
      </c>
      <c r="AH186" s="44">
        <f>IF(AH43="NA",0,IF(AND(AH43&gt;2.01,AH43&lt;=2.1),1,0))</f>
        <v>0</v>
      </c>
      <c r="AI186" s="44">
        <f t="shared" ref="AI186:AP186" si="1918">IF(AI43="NA",0,IF(AND(AI43&gt;2.01,AI43&lt;=2.1),1,0))</f>
        <v>0</v>
      </c>
      <c r="AJ186" s="44">
        <f t="shared" si="1918"/>
        <v>0</v>
      </c>
      <c r="AK186" s="44">
        <f t="shared" si="1918"/>
        <v>0</v>
      </c>
      <c r="AL186" s="44">
        <f t="shared" si="1918"/>
        <v>0</v>
      </c>
      <c r="AM186" s="44">
        <f t="shared" si="1918"/>
        <v>0</v>
      </c>
      <c r="AN186" s="44">
        <f t="shared" si="1918"/>
        <v>0</v>
      </c>
      <c r="AO186" s="44">
        <f t="shared" si="1918"/>
        <v>0</v>
      </c>
      <c r="AP186" s="44">
        <f t="shared" si="1918"/>
        <v>0</v>
      </c>
      <c r="AQ186" s="44">
        <f t="shared" ref="AQ186" si="1919">IF(AQ43="NA",0,IF(AND(AQ43&gt;2.01,AQ43&lt;=2.1),1,0))</f>
        <v>0</v>
      </c>
      <c r="AR186" s="49" t="s">
        <v>5</v>
      </c>
      <c r="AS186" s="44">
        <f>IF(AS43="NA",0,IF(AND(AS43&gt;2.01,AS43&lt;=2.1),1,0))</f>
        <v>0</v>
      </c>
      <c r="AT186" s="44">
        <f t="shared" ref="AT186:BA186" si="1920">IF(AT43="NA",0,IF(AND(AT43&gt;2.01,AT43&lt;=2.1),1,0))</f>
        <v>0</v>
      </c>
      <c r="AU186" s="44">
        <f t="shared" si="1920"/>
        <v>0</v>
      </c>
      <c r="AV186" s="44">
        <f t="shared" si="1920"/>
        <v>0</v>
      </c>
      <c r="AW186" s="44">
        <f t="shared" si="1920"/>
        <v>0</v>
      </c>
      <c r="AX186" s="44">
        <f t="shared" si="1920"/>
        <v>0</v>
      </c>
      <c r="AY186" s="44">
        <f t="shared" si="1920"/>
        <v>0</v>
      </c>
      <c r="AZ186" s="44">
        <f t="shared" si="1920"/>
        <v>0</v>
      </c>
      <c r="BA186" s="44">
        <f t="shared" si="1920"/>
        <v>0</v>
      </c>
      <c r="BB186" s="44">
        <f t="shared" ref="BB186" si="1921">IF(BB43="NA",0,IF(AND(BB43&gt;2.01,BB43&lt;=2.1),1,0))</f>
        <v>0</v>
      </c>
      <c r="BC186" s="49" t="s">
        <v>5</v>
      </c>
      <c r="BD186" s="44">
        <f>IF(BD43="NA",0,IF(AND(BD43&gt;2.01,BD43&lt;=2.1),1,0))</f>
        <v>0</v>
      </c>
      <c r="BE186" s="44">
        <f t="shared" ref="BE186:BL186" si="1922">IF(BE43="NA",0,IF(AND(BE43&gt;2.01,BE43&lt;=2.1),1,0))</f>
        <v>0</v>
      </c>
      <c r="BF186" s="44">
        <f t="shared" si="1922"/>
        <v>0</v>
      </c>
      <c r="BG186" s="44">
        <f t="shared" si="1922"/>
        <v>0</v>
      </c>
      <c r="BH186" s="44">
        <f t="shared" si="1922"/>
        <v>0</v>
      </c>
      <c r="BI186" s="44">
        <f t="shared" si="1922"/>
        <v>0</v>
      </c>
      <c r="BJ186" s="44">
        <f t="shared" si="1922"/>
        <v>0</v>
      </c>
      <c r="BK186" s="44">
        <f t="shared" si="1922"/>
        <v>0</v>
      </c>
      <c r="BL186" s="44">
        <f t="shared" si="1922"/>
        <v>0</v>
      </c>
      <c r="BM186" s="44">
        <f t="shared" ref="BM186" si="1923">IF(BM43="NA",0,IF(AND(BM43&gt;2.01,BM43&lt;=2.1),1,0))</f>
        <v>0</v>
      </c>
      <c r="BN186" s="49" t="s">
        <v>5</v>
      </c>
      <c r="BO186" s="44">
        <f>IF(BM43="NA",0,IF(AND(BM43&gt;2.01,BM43&lt;=2.1),1,0))</f>
        <v>0</v>
      </c>
      <c r="BP186" s="44">
        <f t="shared" ref="BP186:BW186" si="1924">IF(BP43="NA",0,IF(AND(BP43&gt;2.01,BP43&lt;=2.1),1,0))</f>
        <v>0</v>
      </c>
      <c r="BQ186" s="44">
        <f t="shared" si="1924"/>
        <v>0</v>
      </c>
      <c r="BR186" s="44">
        <f t="shared" si="1924"/>
        <v>0</v>
      </c>
      <c r="BS186" s="44">
        <f t="shared" si="1924"/>
        <v>0</v>
      </c>
      <c r="BT186" s="44">
        <f t="shared" si="1924"/>
        <v>0</v>
      </c>
      <c r="BU186" s="44">
        <f t="shared" si="1924"/>
        <v>0</v>
      </c>
      <c r="BV186" s="44">
        <f t="shared" si="1924"/>
        <v>0</v>
      </c>
      <c r="BW186" s="44">
        <f t="shared" si="1924"/>
        <v>0</v>
      </c>
      <c r="BX186" s="44">
        <f t="shared" ref="BX186" si="1925">IF(BX43="NA",0,IF(AND(BX43&gt;2.01,BX43&lt;=2.1),1,0))</f>
        <v>0</v>
      </c>
      <c r="BY186" s="49" t="s">
        <v>5</v>
      </c>
      <c r="BZ186" s="44">
        <f>IF(BX43="NA",0,IF(AND(BX43&gt;2.01,BX43&lt;=2.1),1,0))</f>
        <v>0</v>
      </c>
      <c r="CA186" s="44">
        <f t="shared" ref="CA186:CG186" si="1926">IF(CA43="NA",0,IF(AND(CA43&gt;2.01,CA43&lt;=2.1),1,0))</f>
        <v>0</v>
      </c>
      <c r="CB186" s="44">
        <f t="shared" si="1926"/>
        <v>0</v>
      </c>
      <c r="CC186" s="44">
        <f t="shared" si="1926"/>
        <v>0</v>
      </c>
      <c r="CD186" s="44">
        <f t="shared" si="1926"/>
        <v>0</v>
      </c>
      <c r="CE186" s="44">
        <f t="shared" si="1926"/>
        <v>0</v>
      </c>
      <c r="CF186" s="44">
        <f t="shared" si="1926"/>
        <v>0</v>
      </c>
      <c r="CG186" s="44">
        <f t="shared" si="1926"/>
        <v>0</v>
      </c>
      <c r="CH186" s="44">
        <f t="shared" ref="CH186:CI186" si="1927">IF(CH43="NA",0,IF(AND(CH43&gt;2.01,CH43&lt;=2.1),1,0))</f>
        <v>0</v>
      </c>
      <c r="CI186" s="44">
        <f t="shared" si="1927"/>
        <v>0</v>
      </c>
      <c r="CJ186" s="49" t="s">
        <v>5</v>
      </c>
      <c r="CK186" s="44">
        <f t="shared" ref="CK186:CL188" si="1928">IF(CH43="NA",0,IF(AND(CH43&gt;2.01,CH43&lt;=2.1),1,0))</f>
        <v>0</v>
      </c>
      <c r="CL186" s="44">
        <f t="shared" si="1928"/>
        <v>0</v>
      </c>
      <c r="CM186" s="44">
        <f t="shared" ref="CM186:CR186" si="1929">IF(CM43="NA",0,IF(AND(CM43&gt;2.01,CM43&lt;=2.1),1,0))</f>
        <v>0</v>
      </c>
      <c r="CN186" s="44">
        <f t="shared" si="1929"/>
        <v>0</v>
      </c>
      <c r="CO186" s="44">
        <f t="shared" si="1929"/>
        <v>0</v>
      </c>
      <c r="CP186" s="44">
        <f t="shared" si="1929"/>
        <v>0</v>
      </c>
      <c r="CQ186" s="44">
        <f t="shared" si="1929"/>
        <v>0</v>
      </c>
      <c r="CR186" s="44">
        <f t="shared" si="1929"/>
        <v>0</v>
      </c>
      <c r="CS186" s="44">
        <f t="shared" ref="CS186:CT186" si="1930">IF(CS43="NA",0,IF(AND(CS43&gt;2.01,CS43&lt;=2.1),1,0))</f>
        <v>0</v>
      </c>
      <c r="CT186" s="44">
        <f t="shared" si="1930"/>
        <v>0</v>
      </c>
      <c r="CU186" s="49" t="s">
        <v>5</v>
      </c>
      <c r="CV186" s="44">
        <f t="shared" ref="CV186:CW188" si="1931">IF(CS43="NA",0,IF(AND(CS43&gt;2.01,CS43&lt;=2.1),1,0))</f>
        <v>0</v>
      </c>
      <c r="CW186" s="44">
        <f t="shared" si="1931"/>
        <v>0</v>
      </c>
      <c r="CX186" s="44">
        <f t="shared" ref="CX186:DC186" si="1932">IF(CX43="NA",0,IF(AND(CX43&gt;2.01,CX43&lt;=2.1),1,0))</f>
        <v>0</v>
      </c>
      <c r="CY186" s="44">
        <f t="shared" si="1932"/>
        <v>0</v>
      </c>
      <c r="CZ186" s="44">
        <f t="shared" si="1932"/>
        <v>0</v>
      </c>
      <c r="DA186" s="44">
        <f t="shared" si="1932"/>
        <v>0</v>
      </c>
      <c r="DB186" s="44">
        <f t="shared" si="1932"/>
        <v>0</v>
      </c>
      <c r="DC186" s="44">
        <f t="shared" si="1932"/>
        <v>0</v>
      </c>
      <c r="DD186" s="44">
        <f t="shared" ref="DD186:DE186" si="1933">IF(DD43="NA",0,IF(AND(DD43&gt;2.01,DD43&lt;=2.1),1,0))</f>
        <v>0</v>
      </c>
      <c r="DE186" s="44">
        <f t="shared" si="1933"/>
        <v>0</v>
      </c>
      <c r="DF186" s="49" t="s">
        <v>5</v>
      </c>
      <c r="DG186" s="44">
        <f>IF(DD43="NA",0,IF(AND(DD43&gt;2.01,DD43&lt;=2.1),1,0))</f>
        <v>0</v>
      </c>
      <c r="DH186" s="44">
        <f t="shared" ref="DH186:DI188" si="1934">IF(DH43="NA",0,IF(AND(DH43&gt;2.01,DH43&lt;=2.1),1,0))</f>
        <v>0</v>
      </c>
      <c r="DI186" s="44">
        <f t="shared" si="1934"/>
        <v>0</v>
      </c>
      <c r="DJ186" s="44">
        <f t="shared" ref="DJ186:DP186" si="1935">IF(DJ43="NA",0,IF(AND(DJ43&gt;2.01,DJ43&lt;=2.1),1,0))</f>
        <v>0</v>
      </c>
      <c r="DK186" s="44">
        <f t="shared" si="1935"/>
        <v>0</v>
      </c>
      <c r="DL186" s="44">
        <f t="shared" si="1935"/>
        <v>1</v>
      </c>
      <c r="DM186" s="44">
        <f t="shared" si="1935"/>
        <v>0</v>
      </c>
      <c r="DN186" s="44">
        <f t="shared" si="1935"/>
        <v>0</v>
      </c>
      <c r="DO186" s="44">
        <f t="shared" si="1935"/>
        <v>0</v>
      </c>
      <c r="DP186" s="44">
        <f t="shared" si="1935"/>
        <v>0</v>
      </c>
      <c r="DQ186" s="49" t="s">
        <v>5</v>
      </c>
      <c r="DR186" s="44">
        <f>IF(DR43="NA",0,IF(AND(DR43&gt;2.01,DR43&lt;=2.1),1,0))</f>
        <v>0</v>
      </c>
      <c r="DS186" s="44">
        <f t="shared" ref="DS186:EA186" si="1936">IF(DS43="NA",0,IF(AND(DS43&gt;2.01,DS43&lt;=2.1),1,0))</f>
        <v>0</v>
      </c>
      <c r="DT186" s="44">
        <f t="shared" si="1936"/>
        <v>0</v>
      </c>
      <c r="DU186" s="44">
        <f t="shared" si="1936"/>
        <v>0</v>
      </c>
      <c r="DV186" s="44">
        <f t="shared" si="1936"/>
        <v>0</v>
      </c>
      <c r="DW186" s="44">
        <f t="shared" si="1936"/>
        <v>0</v>
      </c>
      <c r="DX186" s="44">
        <f t="shared" si="1936"/>
        <v>0</v>
      </c>
      <c r="DY186" s="44">
        <f t="shared" si="1936"/>
        <v>0</v>
      </c>
      <c r="DZ186" s="44">
        <f t="shared" si="1936"/>
        <v>0</v>
      </c>
      <c r="EA186" s="44">
        <f t="shared" si="1936"/>
        <v>0</v>
      </c>
      <c r="EB186" s="49" t="s">
        <v>5</v>
      </c>
      <c r="EC186" s="128">
        <f t="shared" ref="EC186:ED188" si="1937">IF(EC43="NA",0,IF(AND(EC43&gt;2.01,EC43&lt;=2.1),1,0))</f>
        <v>0</v>
      </c>
      <c r="ED186" s="128">
        <f t="shared" si="1937"/>
        <v>0</v>
      </c>
      <c r="EE186" s="128">
        <f t="shared" ref="EE186:EK186" si="1938">IF(EE43="NA",0,IF(AND(EE43&gt;2.01,EE43&lt;=2.1),1,0))</f>
        <v>0</v>
      </c>
      <c r="EF186" s="128">
        <f t="shared" si="1938"/>
        <v>0</v>
      </c>
      <c r="EG186" s="128">
        <f t="shared" si="1938"/>
        <v>0</v>
      </c>
      <c r="EH186" s="128">
        <f t="shared" si="1938"/>
        <v>0</v>
      </c>
      <c r="EI186" s="128">
        <f t="shared" si="1938"/>
        <v>0</v>
      </c>
      <c r="EJ186" s="128">
        <f t="shared" si="1938"/>
        <v>0</v>
      </c>
      <c r="EK186" s="128">
        <f t="shared" si="1938"/>
        <v>0</v>
      </c>
      <c r="EL186" s="128">
        <f>IF(EL43="NA",0,IF(AND(EL43&gt;2.01,EL43&lt;=2.1),1,0))</f>
        <v>0</v>
      </c>
      <c r="EM186" s="49" t="s">
        <v>5</v>
      </c>
      <c r="EN186" s="128">
        <f t="shared" ref="EN186:EP188" si="1939">IF(EN43="NA",0,IF(AND(EN43&gt;2.01,EN43&lt;=2.1),1,0))</f>
        <v>0</v>
      </c>
      <c r="EO186" s="128">
        <f t="shared" si="1939"/>
        <v>0</v>
      </c>
      <c r="EP186" s="128">
        <f t="shared" si="1939"/>
        <v>0</v>
      </c>
      <c r="EQ186" s="128">
        <f t="shared" ref="EQ186:EW186" si="1940">IF(EQ43="NA",0,IF(AND(EQ43&gt;2.01,EQ43&lt;=2.1),1,0))</f>
        <v>0</v>
      </c>
      <c r="ER186" s="128">
        <f t="shared" si="1940"/>
        <v>0</v>
      </c>
      <c r="ES186" s="128">
        <f t="shared" si="1940"/>
        <v>0</v>
      </c>
      <c r="ET186" s="128">
        <f t="shared" si="1940"/>
        <v>0</v>
      </c>
      <c r="EU186" s="128">
        <f t="shared" si="1940"/>
        <v>0</v>
      </c>
      <c r="EV186" s="128">
        <f t="shared" si="1940"/>
        <v>0</v>
      </c>
      <c r="EW186" s="128">
        <f t="shared" si="1940"/>
        <v>0</v>
      </c>
      <c r="EX186" s="49" t="s">
        <v>5</v>
      </c>
      <c r="EY186" s="128">
        <f t="shared" ref="EY186:EZ186" si="1941">IF(EY43="NA",0,IF(AND(EY43&gt;2.01,EY43&lt;=2.1),1,0))</f>
        <v>0</v>
      </c>
      <c r="EZ186" s="128">
        <f t="shared" si="1941"/>
        <v>0</v>
      </c>
      <c r="FA186" s="46"/>
      <c r="FB186" s="53"/>
      <c r="FC186" s="53"/>
      <c r="FD186" s="53"/>
      <c r="FE186" s="53"/>
      <c r="FF186" s="53"/>
      <c r="FG186" s="53"/>
      <c r="FH186" s="53"/>
      <c r="FI186" s="8"/>
      <c r="FJ186" s="53"/>
      <c r="FK186" s="53"/>
      <c r="FL186" s="53"/>
      <c r="FT186" s="8"/>
      <c r="FU186" s="54"/>
      <c r="FV186" s="11"/>
      <c r="FW186" s="55"/>
    </row>
    <row r="187" spans="1:179" x14ac:dyDescent="0.2">
      <c r="A187" s="49" t="s">
        <v>24</v>
      </c>
      <c r="B187" s="44">
        <f t="shared" ref="B187:K188" si="1942">IF(B44="NA",0,IF(AND(B44&gt;2.01,B44&lt;=2.1),1,0))</f>
        <v>0</v>
      </c>
      <c r="C187" s="44">
        <f t="shared" si="1942"/>
        <v>0</v>
      </c>
      <c r="D187" s="44">
        <f t="shared" si="1942"/>
        <v>0</v>
      </c>
      <c r="E187" s="44">
        <f t="shared" si="1942"/>
        <v>0</v>
      </c>
      <c r="F187" s="44">
        <f t="shared" si="1942"/>
        <v>0</v>
      </c>
      <c r="G187" s="44">
        <f t="shared" si="1942"/>
        <v>0</v>
      </c>
      <c r="H187" s="44">
        <f t="shared" si="1942"/>
        <v>0</v>
      </c>
      <c r="I187" s="44">
        <f t="shared" si="1942"/>
        <v>0</v>
      </c>
      <c r="J187" s="44">
        <f t="shared" si="1942"/>
        <v>0</v>
      </c>
      <c r="K187" s="44">
        <f t="shared" si="1942"/>
        <v>0</v>
      </c>
      <c r="L187" s="49" t="s">
        <v>24</v>
      </c>
      <c r="M187" s="44">
        <f t="shared" ref="M187:U187" si="1943">IF(M44="NA",0,IF(AND(M44&gt;2.01,M44&lt;=2.1),1,0))</f>
        <v>0</v>
      </c>
      <c r="N187" s="44">
        <f t="shared" si="1943"/>
        <v>0</v>
      </c>
      <c r="O187" s="44">
        <f t="shared" si="1943"/>
        <v>0</v>
      </c>
      <c r="P187" s="44">
        <f t="shared" si="1943"/>
        <v>0</v>
      </c>
      <c r="Q187" s="44">
        <f t="shared" si="1943"/>
        <v>0</v>
      </c>
      <c r="R187" s="44">
        <f t="shared" si="1943"/>
        <v>0</v>
      </c>
      <c r="S187" s="44">
        <f t="shared" si="1943"/>
        <v>0</v>
      </c>
      <c r="T187" s="44">
        <f t="shared" si="1943"/>
        <v>0</v>
      </c>
      <c r="U187" s="44">
        <f t="shared" si="1943"/>
        <v>0</v>
      </c>
      <c r="V187" s="49" t="s">
        <v>24</v>
      </c>
      <c r="W187" s="44">
        <f t="shared" ref="W187:AE187" si="1944">IF(W44="NA",0,IF(AND(W44&gt;2.01,W44&lt;=2.1),1,0))</f>
        <v>0</v>
      </c>
      <c r="X187" s="44">
        <f t="shared" si="1944"/>
        <v>0</v>
      </c>
      <c r="Y187" s="44">
        <f t="shared" si="1944"/>
        <v>0</v>
      </c>
      <c r="Z187" s="44">
        <f t="shared" si="1944"/>
        <v>0</v>
      </c>
      <c r="AA187" s="44">
        <f t="shared" si="1944"/>
        <v>0</v>
      </c>
      <c r="AB187" s="44">
        <f t="shared" si="1944"/>
        <v>0</v>
      </c>
      <c r="AC187" s="44">
        <f t="shared" si="1944"/>
        <v>0</v>
      </c>
      <c r="AD187" s="44">
        <f t="shared" si="1944"/>
        <v>0</v>
      </c>
      <c r="AE187" s="44">
        <f t="shared" si="1944"/>
        <v>0</v>
      </c>
      <c r="AF187" s="44">
        <f t="shared" ref="AF187" si="1945">IF(AF44="NA",0,IF(AND(AF44&gt;2.01,AF44&lt;=2.1),1,0))</f>
        <v>0</v>
      </c>
      <c r="AG187" s="49" t="s">
        <v>24</v>
      </c>
      <c r="AH187" s="44">
        <f t="shared" ref="AH187" si="1946">IF(AH44="NA",0,IF(AND(AH44&gt;2.01,AH44&lt;=2.1),1,0))</f>
        <v>0</v>
      </c>
      <c r="AI187" s="44">
        <f t="shared" ref="AI187:AP187" si="1947">IF(AI44="NA",0,IF(AND(AI44&gt;2.01,AI44&lt;=2.1),1,0))</f>
        <v>0</v>
      </c>
      <c r="AJ187" s="44">
        <f t="shared" si="1947"/>
        <v>0</v>
      </c>
      <c r="AK187" s="44">
        <f t="shared" si="1947"/>
        <v>0</v>
      </c>
      <c r="AL187" s="44">
        <f t="shared" si="1947"/>
        <v>0</v>
      </c>
      <c r="AM187" s="44">
        <f t="shared" si="1947"/>
        <v>0</v>
      </c>
      <c r="AN187" s="44">
        <f t="shared" si="1947"/>
        <v>0</v>
      </c>
      <c r="AO187" s="44">
        <f t="shared" si="1947"/>
        <v>0</v>
      </c>
      <c r="AP187" s="44">
        <f t="shared" si="1947"/>
        <v>0</v>
      </c>
      <c r="AQ187" s="44">
        <f t="shared" ref="AQ187" si="1948">IF(AQ44="NA",0,IF(AND(AQ44&gt;2.01,AQ44&lt;=2.1),1,0))</f>
        <v>0</v>
      </c>
      <c r="AR187" s="49" t="s">
        <v>24</v>
      </c>
      <c r="AS187" s="44">
        <f t="shared" ref="AS187" si="1949">IF(AS44="NA",0,IF(AND(AS44&gt;2.01,AS44&lt;=2.1),1,0))</f>
        <v>0</v>
      </c>
      <c r="AT187" s="44">
        <f t="shared" ref="AT187:BA187" si="1950">IF(AT44="NA",0,IF(AND(AT44&gt;2.01,AT44&lt;=2.1),1,0))</f>
        <v>0</v>
      </c>
      <c r="AU187" s="44">
        <f t="shared" si="1950"/>
        <v>0</v>
      </c>
      <c r="AV187" s="44">
        <f t="shared" si="1950"/>
        <v>0</v>
      </c>
      <c r="AW187" s="44">
        <f t="shared" si="1950"/>
        <v>0</v>
      </c>
      <c r="AX187" s="44">
        <f t="shared" si="1950"/>
        <v>0</v>
      </c>
      <c r="AY187" s="44">
        <f t="shared" si="1950"/>
        <v>0</v>
      </c>
      <c r="AZ187" s="44">
        <f t="shared" si="1950"/>
        <v>0</v>
      </c>
      <c r="BA187" s="44">
        <f t="shared" si="1950"/>
        <v>0</v>
      </c>
      <c r="BB187" s="44">
        <f t="shared" ref="BB187" si="1951">IF(BB44="NA",0,IF(AND(BB44&gt;2.01,BB44&lt;=2.1),1,0))</f>
        <v>0</v>
      </c>
      <c r="BC187" s="49" t="s">
        <v>24</v>
      </c>
      <c r="BD187" s="44">
        <f t="shared" ref="BD187" si="1952">IF(BD44="NA",0,IF(AND(BD44&gt;2.01,BD44&lt;=2.1),1,0))</f>
        <v>0</v>
      </c>
      <c r="BE187" s="44">
        <f t="shared" ref="BE187:BL187" si="1953">IF(BE44="NA",0,IF(AND(BE44&gt;2.01,BE44&lt;=2.1),1,0))</f>
        <v>0</v>
      </c>
      <c r="BF187" s="44">
        <f t="shared" si="1953"/>
        <v>0</v>
      </c>
      <c r="BG187" s="44">
        <f t="shared" si="1953"/>
        <v>0</v>
      </c>
      <c r="BH187" s="44">
        <f t="shared" si="1953"/>
        <v>0</v>
      </c>
      <c r="BI187" s="44">
        <f t="shared" si="1953"/>
        <v>0</v>
      </c>
      <c r="BJ187" s="44">
        <f t="shared" si="1953"/>
        <v>0</v>
      </c>
      <c r="BK187" s="44">
        <f t="shared" si="1953"/>
        <v>0</v>
      </c>
      <c r="BL187" s="44">
        <f t="shared" si="1953"/>
        <v>0</v>
      </c>
      <c r="BM187" s="44">
        <f t="shared" ref="BM187" si="1954">IF(BM44="NA",0,IF(AND(BM44&gt;2.01,BM44&lt;=2.1),1,0))</f>
        <v>0</v>
      </c>
      <c r="BN187" s="49" t="s">
        <v>24</v>
      </c>
      <c r="BO187" s="44">
        <f>IF(BM44="NA",0,IF(AND(BM44&gt;2.01,BM44&lt;=2.1),1,0))</f>
        <v>0</v>
      </c>
      <c r="BP187" s="44">
        <f t="shared" ref="BP187:BW187" si="1955">IF(BP44="NA",0,IF(AND(BP44&gt;2.01,BP44&lt;=2.1),1,0))</f>
        <v>0</v>
      </c>
      <c r="BQ187" s="44">
        <f t="shared" si="1955"/>
        <v>0</v>
      </c>
      <c r="BR187" s="44">
        <f t="shared" si="1955"/>
        <v>0</v>
      </c>
      <c r="BS187" s="44">
        <f t="shared" si="1955"/>
        <v>0</v>
      </c>
      <c r="BT187" s="44">
        <f t="shared" si="1955"/>
        <v>0</v>
      </c>
      <c r="BU187" s="44">
        <f t="shared" si="1955"/>
        <v>0</v>
      </c>
      <c r="BV187" s="44">
        <f t="shared" si="1955"/>
        <v>0</v>
      </c>
      <c r="BW187" s="44">
        <f t="shared" si="1955"/>
        <v>0</v>
      </c>
      <c r="BX187" s="44">
        <f t="shared" ref="BX187" si="1956">IF(BX44="NA",0,IF(AND(BX44&gt;2.01,BX44&lt;=2.1),1,0))</f>
        <v>0</v>
      </c>
      <c r="BY187" s="49" t="s">
        <v>24</v>
      </c>
      <c r="BZ187" s="44">
        <f>IF(BX44="NA",0,IF(AND(BX44&gt;2.01,BX44&lt;=2.1),1,0))</f>
        <v>0</v>
      </c>
      <c r="CA187" s="44">
        <f t="shared" ref="CA187:CG187" si="1957">IF(CA44="NA",0,IF(AND(CA44&gt;2.01,CA44&lt;=2.1),1,0))</f>
        <v>0</v>
      </c>
      <c r="CB187" s="44">
        <f t="shared" si="1957"/>
        <v>0</v>
      </c>
      <c r="CC187" s="44">
        <f t="shared" si="1957"/>
        <v>0</v>
      </c>
      <c r="CD187" s="44">
        <f t="shared" si="1957"/>
        <v>0</v>
      </c>
      <c r="CE187" s="44">
        <f t="shared" si="1957"/>
        <v>0</v>
      </c>
      <c r="CF187" s="44">
        <f t="shared" si="1957"/>
        <v>0</v>
      </c>
      <c r="CG187" s="44">
        <f t="shared" si="1957"/>
        <v>0</v>
      </c>
      <c r="CH187" s="44">
        <f t="shared" ref="CH187:CI187" si="1958">IF(CH44="NA",0,IF(AND(CH44&gt;2.01,CH44&lt;=2.1),1,0))</f>
        <v>0</v>
      </c>
      <c r="CI187" s="44">
        <f t="shared" si="1958"/>
        <v>0</v>
      </c>
      <c r="CJ187" s="49" t="s">
        <v>24</v>
      </c>
      <c r="CK187" s="44">
        <f t="shared" si="1928"/>
        <v>0</v>
      </c>
      <c r="CL187" s="44">
        <f t="shared" si="1928"/>
        <v>0</v>
      </c>
      <c r="CM187" s="44">
        <f t="shared" ref="CM187:CR187" si="1959">IF(CM44="NA",0,IF(AND(CM44&gt;2.01,CM44&lt;=2.1),1,0))</f>
        <v>0</v>
      </c>
      <c r="CN187" s="44">
        <f t="shared" si="1959"/>
        <v>0</v>
      </c>
      <c r="CO187" s="44">
        <f t="shared" si="1959"/>
        <v>0</v>
      </c>
      <c r="CP187" s="44">
        <f t="shared" si="1959"/>
        <v>0</v>
      </c>
      <c r="CQ187" s="44">
        <f t="shared" si="1959"/>
        <v>0</v>
      </c>
      <c r="CR187" s="44">
        <f t="shared" si="1959"/>
        <v>0</v>
      </c>
      <c r="CS187" s="44">
        <f t="shared" ref="CS187:CT187" si="1960">IF(CS44="NA",0,IF(AND(CS44&gt;2.01,CS44&lt;=2.1),1,0))</f>
        <v>0</v>
      </c>
      <c r="CT187" s="44">
        <f t="shared" si="1960"/>
        <v>0</v>
      </c>
      <c r="CU187" s="49" t="s">
        <v>24</v>
      </c>
      <c r="CV187" s="44">
        <f t="shared" si="1931"/>
        <v>0</v>
      </c>
      <c r="CW187" s="44">
        <f t="shared" si="1931"/>
        <v>0</v>
      </c>
      <c r="CX187" s="44">
        <f t="shared" ref="CX187:DC187" si="1961">IF(CX44="NA",0,IF(AND(CX44&gt;2.01,CX44&lt;=2.1),1,0))</f>
        <v>0</v>
      </c>
      <c r="CY187" s="44">
        <f t="shared" si="1961"/>
        <v>0</v>
      </c>
      <c r="CZ187" s="44">
        <f t="shared" si="1961"/>
        <v>0</v>
      </c>
      <c r="DA187" s="44">
        <f t="shared" si="1961"/>
        <v>0</v>
      </c>
      <c r="DB187" s="44">
        <f t="shared" si="1961"/>
        <v>0</v>
      </c>
      <c r="DC187" s="44">
        <f t="shared" si="1961"/>
        <v>0</v>
      </c>
      <c r="DD187" s="44">
        <f t="shared" ref="DD187:DE187" si="1962">IF(DD44="NA",0,IF(AND(DD44&gt;2.01,DD44&lt;=2.1),1,0))</f>
        <v>0</v>
      </c>
      <c r="DE187" s="44">
        <f t="shared" si="1962"/>
        <v>0</v>
      </c>
      <c r="DF187" s="49" t="s">
        <v>24</v>
      </c>
      <c r="DG187" s="44">
        <f>IF(DD44="NA",0,IF(AND(DD44&gt;2.01,DD44&lt;=2.1),1,0))</f>
        <v>0</v>
      </c>
      <c r="DH187" s="44">
        <f t="shared" si="1934"/>
        <v>0</v>
      </c>
      <c r="DI187" s="44">
        <f t="shared" si="1934"/>
        <v>0</v>
      </c>
      <c r="DJ187" s="44">
        <f t="shared" ref="DJ187:DP187" si="1963">IF(DJ44="NA",0,IF(AND(DJ44&gt;2.01,DJ44&lt;=2.1),1,0))</f>
        <v>0</v>
      </c>
      <c r="DK187" s="44">
        <f t="shared" si="1963"/>
        <v>0</v>
      </c>
      <c r="DL187" s="44">
        <f t="shared" si="1963"/>
        <v>0</v>
      </c>
      <c r="DM187" s="44">
        <f t="shared" si="1963"/>
        <v>0</v>
      </c>
      <c r="DN187" s="44">
        <f t="shared" si="1963"/>
        <v>0</v>
      </c>
      <c r="DO187" s="44">
        <f t="shared" si="1963"/>
        <v>0</v>
      </c>
      <c r="DP187" s="44">
        <f t="shared" si="1963"/>
        <v>0</v>
      </c>
      <c r="DQ187" s="49" t="s">
        <v>24</v>
      </c>
      <c r="DR187" s="44">
        <f t="shared" ref="DR187:EA187" si="1964">IF(DR44="NA",0,IF(AND(DR44&gt;2.01,DR44&lt;=2.1),1,0))</f>
        <v>0</v>
      </c>
      <c r="DS187" s="44">
        <f t="shared" si="1964"/>
        <v>0</v>
      </c>
      <c r="DT187" s="44">
        <f t="shared" si="1964"/>
        <v>0</v>
      </c>
      <c r="DU187" s="44">
        <f t="shared" si="1964"/>
        <v>0</v>
      </c>
      <c r="DV187" s="44">
        <f t="shared" si="1964"/>
        <v>0</v>
      </c>
      <c r="DW187" s="44">
        <f t="shared" si="1964"/>
        <v>0</v>
      </c>
      <c r="DX187" s="44">
        <f t="shared" si="1964"/>
        <v>0</v>
      </c>
      <c r="DY187" s="44">
        <f t="shared" si="1964"/>
        <v>0</v>
      </c>
      <c r="DZ187" s="44">
        <f t="shared" si="1964"/>
        <v>0</v>
      </c>
      <c r="EA187" s="44">
        <f t="shared" si="1964"/>
        <v>0</v>
      </c>
      <c r="EB187" s="49" t="s">
        <v>24</v>
      </c>
      <c r="EC187" s="128">
        <f t="shared" si="1937"/>
        <v>0</v>
      </c>
      <c r="ED187" s="128">
        <f t="shared" si="1937"/>
        <v>0</v>
      </c>
      <c r="EE187" s="128">
        <f t="shared" ref="EE187:EK187" si="1965">IF(EE44="NA",0,IF(AND(EE44&gt;2.01,EE44&lt;=2.1),1,0))</f>
        <v>0</v>
      </c>
      <c r="EF187" s="128">
        <f t="shared" si="1965"/>
        <v>0</v>
      </c>
      <c r="EG187" s="128">
        <f t="shared" si="1965"/>
        <v>0</v>
      </c>
      <c r="EH187" s="128">
        <f t="shared" si="1965"/>
        <v>0</v>
      </c>
      <c r="EI187" s="128">
        <f t="shared" si="1965"/>
        <v>0</v>
      </c>
      <c r="EJ187" s="128">
        <f t="shared" si="1965"/>
        <v>0</v>
      </c>
      <c r="EK187" s="128">
        <f t="shared" si="1965"/>
        <v>0</v>
      </c>
      <c r="EL187" s="128">
        <f>IF(EL44="NA",0,IF(AND(EL44&gt;2.01,EL44&lt;=2.1),1,0))</f>
        <v>0</v>
      </c>
      <c r="EM187" s="49" t="s">
        <v>24</v>
      </c>
      <c r="EN187" s="128">
        <f t="shared" si="1939"/>
        <v>0</v>
      </c>
      <c r="EO187" s="128">
        <f t="shared" si="1939"/>
        <v>0</v>
      </c>
      <c r="EP187" s="128">
        <f t="shared" si="1939"/>
        <v>0</v>
      </c>
      <c r="EQ187" s="128">
        <f t="shared" ref="EQ187:EW187" si="1966">IF(EQ44="NA",0,IF(AND(EQ44&gt;2.01,EQ44&lt;=2.1),1,0))</f>
        <v>0</v>
      </c>
      <c r="ER187" s="128">
        <f t="shared" si="1966"/>
        <v>0</v>
      </c>
      <c r="ES187" s="128">
        <f t="shared" si="1966"/>
        <v>0</v>
      </c>
      <c r="ET187" s="128">
        <f t="shared" si="1966"/>
        <v>0</v>
      </c>
      <c r="EU187" s="128">
        <f t="shared" si="1966"/>
        <v>0</v>
      </c>
      <c r="EV187" s="128">
        <f t="shared" si="1966"/>
        <v>0</v>
      </c>
      <c r="EW187" s="128">
        <f t="shared" si="1966"/>
        <v>0</v>
      </c>
      <c r="EX187" s="49" t="s">
        <v>24</v>
      </c>
      <c r="EY187" s="128">
        <f t="shared" ref="EY187:EZ187" si="1967">IF(EY44="NA",0,IF(AND(EY44&gt;2.01,EY44&lt;=2.1),1,0))</f>
        <v>0</v>
      </c>
      <c r="EZ187" s="128">
        <f t="shared" si="1967"/>
        <v>0</v>
      </c>
      <c r="FA187" s="46"/>
      <c r="FB187" s="53"/>
      <c r="FC187" s="53"/>
      <c r="FD187" s="53"/>
      <c r="FE187" s="53"/>
      <c r="FF187" s="53"/>
      <c r="FG187" s="53"/>
      <c r="FH187" s="53"/>
      <c r="FI187" s="8"/>
      <c r="FJ187" s="53"/>
      <c r="FK187" s="53"/>
      <c r="FL187" s="53"/>
      <c r="FT187" s="8"/>
      <c r="FU187" s="54"/>
      <c r="FV187" s="11"/>
      <c r="FW187" s="55"/>
    </row>
    <row r="188" spans="1:179" x14ac:dyDescent="0.2">
      <c r="A188" s="49" t="s">
        <v>4</v>
      </c>
      <c r="B188" s="44">
        <f t="shared" si="1942"/>
        <v>0</v>
      </c>
      <c r="C188" s="44">
        <f t="shared" si="1942"/>
        <v>0</v>
      </c>
      <c r="D188" s="44">
        <f t="shared" si="1942"/>
        <v>0</v>
      </c>
      <c r="E188" s="44">
        <f t="shared" si="1942"/>
        <v>0</v>
      </c>
      <c r="F188" s="44">
        <f t="shared" si="1942"/>
        <v>0</v>
      </c>
      <c r="G188" s="44">
        <f t="shared" si="1942"/>
        <v>0</v>
      </c>
      <c r="H188" s="44">
        <f t="shared" si="1942"/>
        <v>0</v>
      </c>
      <c r="I188" s="44">
        <f t="shared" si="1942"/>
        <v>0</v>
      </c>
      <c r="J188" s="44">
        <f t="shared" si="1942"/>
        <v>0</v>
      </c>
      <c r="K188" s="44">
        <f t="shared" si="1942"/>
        <v>0</v>
      </c>
      <c r="L188" s="49" t="s">
        <v>4</v>
      </c>
      <c r="M188" s="44">
        <f t="shared" ref="M188:U188" si="1968">IF(M45="NA",0,IF(AND(M45&gt;2.01,M45&lt;=2.1),1,0))</f>
        <v>0</v>
      </c>
      <c r="N188" s="44">
        <f t="shared" si="1968"/>
        <v>0</v>
      </c>
      <c r="O188" s="44">
        <f t="shared" si="1968"/>
        <v>0</v>
      </c>
      <c r="P188" s="44">
        <f t="shared" si="1968"/>
        <v>0</v>
      </c>
      <c r="Q188" s="44">
        <f t="shared" si="1968"/>
        <v>0</v>
      </c>
      <c r="R188" s="44">
        <f t="shared" si="1968"/>
        <v>0</v>
      </c>
      <c r="S188" s="44">
        <f t="shared" si="1968"/>
        <v>0</v>
      </c>
      <c r="T188" s="44">
        <f t="shared" si="1968"/>
        <v>0</v>
      </c>
      <c r="U188" s="44">
        <f t="shared" si="1968"/>
        <v>0</v>
      </c>
      <c r="V188" s="49" t="s">
        <v>4</v>
      </c>
      <c r="W188" s="44">
        <f t="shared" ref="W188:AE188" si="1969">IF(W45="NA",0,IF(AND(W45&gt;2.01,W45&lt;=2.1),1,0))</f>
        <v>0</v>
      </c>
      <c r="X188" s="44">
        <f t="shared" si="1969"/>
        <v>0</v>
      </c>
      <c r="Y188" s="44">
        <f t="shared" si="1969"/>
        <v>0</v>
      </c>
      <c r="Z188" s="44">
        <f t="shared" si="1969"/>
        <v>0</v>
      </c>
      <c r="AA188" s="44">
        <f t="shared" si="1969"/>
        <v>0</v>
      </c>
      <c r="AB188" s="44">
        <f t="shared" si="1969"/>
        <v>0</v>
      </c>
      <c r="AC188" s="44">
        <f t="shared" si="1969"/>
        <v>0</v>
      </c>
      <c r="AD188" s="44">
        <f t="shared" si="1969"/>
        <v>0</v>
      </c>
      <c r="AE188" s="44">
        <f t="shared" si="1969"/>
        <v>0</v>
      </c>
      <c r="AF188" s="44">
        <f t="shared" ref="AF188" si="1970">IF(AF45="NA",0,IF(AND(AF45&gt;2.01,AF45&lt;=2.1),1,0))</f>
        <v>0</v>
      </c>
      <c r="AG188" s="49" t="s">
        <v>4</v>
      </c>
      <c r="AH188" s="44">
        <f t="shared" ref="AH188" si="1971">IF(AH45="NA",0,IF(AND(AH45&gt;2.01,AH45&lt;=2.1),1,0))</f>
        <v>0</v>
      </c>
      <c r="AI188" s="44">
        <f t="shared" ref="AI188:AP188" si="1972">IF(AI45="NA",0,IF(AND(AI45&gt;2.01,AI45&lt;=2.1),1,0))</f>
        <v>0</v>
      </c>
      <c r="AJ188" s="44">
        <f t="shared" si="1972"/>
        <v>0</v>
      </c>
      <c r="AK188" s="44">
        <f t="shared" si="1972"/>
        <v>0</v>
      </c>
      <c r="AL188" s="44">
        <f t="shared" si="1972"/>
        <v>0</v>
      </c>
      <c r="AM188" s="44">
        <f t="shared" si="1972"/>
        <v>0</v>
      </c>
      <c r="AN188" s="44">
        <f t="shared" si="1972"/>
        <v>0</v>
      </c>
      <c r="AO188" s="44">
        <f t="shared" si="1972"/>
        <v>0</v>
      </c>
      <c r="AP188" s="44">
        <f t="shared" si="1972"/>
        <v>0</v>
      </c>
      <c r="AQ188" s="44">
        <f t="shared" ref="AQ188" si="1973">IF(AQ45="NA",0,IF(AND(AQ45&gt;2.01,AQ45&lt;=2.1),1,0))</f>
        <v>0</v>
      </c>
      <c r="AR188" s="49" t="s">
        <v>4</v>
      </c>
      <c r="AS188" s="44">
        <f t="shared" ref="AS188" si="1974">IF(AS45="NA",0,IF(AND(AS45&gt;2.01,AS45&lt;=2.1),1,0))</f>
        <v>0</v>
      </c>
      <c r="AT188" s="44">
        <f t="shared" ref="AT188:BA188" si="1975">IF(AT45="NA",0,IF(AND(AT45&gt;2.01,AT45&lt;=2.1),1,0))</f>
        <v>0</v>
      </c>
      <c r="AU188" s="44">
        <f t="shared" si="1975"/>
        <v>0</v>
      </c>
      <c r="AV188" s="44">
        <f t="shared" si="1975"/>
        <v>0</v>
      </c>
      <c r="AW188" s="44">
        <f t="shared" si="1975"/>
        <v>0</v>
      </c>
      <c r="AX188" s="44">
        <f t="shared" si="1975"/>
        <v>0</v>
      </c>
      <c r="AY188" s="44">
        <f t="shared" si="1975"/>
        <v>0</v>
      </c>
      <c r="AZ188" s="44">
        <f t="shared" si="1975"/>
        <v>0</v>
      </c>
      <c r="BA188" s="44">
        <f t="shared" si="1975"/>
        <v>0</v>
      </c>
      <c r="BB188" s="44">
        <f t="shared" ref="BB188" si="1976">IF(BB45="NA",0,IF(AND(BB45&gt;2.01,BB45&lt;=2.1),1,0))</f>
        <v>0</v>
      </c>
      <c r="BC188" s="49" t="s">
        <v>4</v>
      </c>
      <c r="BD188" s="44">
        <f t="shared" ref="BD188" si="1977">IF(BD45="NA",0,IF(AND(BD45&gt;2.01,BD45&lt;=2.1),1,0))</f>
        <v>0</v>
      </c>
      <c r="BE188" s="44">
        <f t="shared" ref="BE188:BL188" si="1978">IF(BE45="NA",0,IF(AND(BE45&gt;2.01,BE45&lt;=2.1),1,0))</f>
        <v>0</v>
      </c>
      <c r="BF188" s="44">
        <f t="shared" si="1978"/>
        <v>0</v>
      </c>
      <c r="BG188" s="44">
        <f t="shared" si="1978"/>
        <v>0</v>
      </c>
      <c r="BH188" s="44">
        <f t="shared" si="1978"/>
        <v>0</v>
      </c>
      <c r="BI188" s="44">
        <f t="shared" si="1978"/>
        <v>0</v>
      </c>
      <c r="BJ188" s="44">
        <f t="shared" si="1978"/>
        <v>0</v>
      </c>
      <c r="BK188" s="44">
        <f t="shared" si="1978"/>
        <v>0</v>
      </c>
      <c r="BL188" s="44">
        <f t="shared" si="1978"/>
        <v>0</v>
      </c>
      <c r="BM188" s="44">
        <f t="shared" ref="BM188" si="1979">IF(BM45="NA",0,IF(AND(BM45&gt;2.01,BM45&lt;=2.1),1,0))</f>
        <v>0</v>
      </c>
      <c r="BN188" s="49" t="s">
        <v>4</v>
      </c>
      <c r="BO188" s="44">
        <f>IF(BM45="NA",0,IF(AND(BM45&gt;2.01,BM45&lt;=2.1),1,0))</f>
        <v>0</v>
      </c>
      <c r="BP188" s="44">
        <f t="shared" ref="BP188:BW188" si="1980">IF(BP45="NA",0,IF(AND(BP45&gt;2.01,BP45&lt;=2.1),1,0))</f>
        <v>0</v>
      </c>
      <c r="BQ188" s="44">
        <f t="shared" si="1980"/>
        <v>0</v>
      </c>
      <c r="BR188" s="44">
        <f t="shared" si="1980"/>
        <v>0</v>
      </c>
      <c r="BS188" s="44">
        <f t="shared" si="1980"/>
        <v>0</v>
      </c>
      <c r="BT188" s="44">
        <f t="shared" si="1980"/>
        <v>0</v>
      </c>
      <c r="BU188" s="44">
        <f t="shared" si="1980"/>
        <v>0</v>
      </c>
      <c r="BV188" s="44">
        <f t="shared" si="1980"/>
        <v>0</v>
      </c>
      <c r="BW188" s="44">
        <f t="shared" si="1980"/>
        <v>0</v>
      </c>
      <c r="BX188" s="44">
        <f t="shared" ref="BX188" si="1981">IF(BX45="NA",0,IF(AND(BX45&gt;2.01,BX45&lt;=2.1),1,0))</f>
        <v>0</v>
      </c>
      <c r="BY188" s="49" t="s">
        <v>4</v>
      </c>
      <c r="BZ188" s="44">
        <f>IF(BX45="NA",0,IF(AND(BX45&gt;2.01,BX45&lt;=2.1),1,0))</f>
        <v>0</v>
      </c>
      <c r="CA188" s="44">
        <f t="shared" ref="CA188:CG188" si="1982">IF(CA45="NA",0,IF(AND(CA45&gt;2.01,CA45&lt;=2.1),1,0))</f>
        <v>0</v>
      </c>
      <c r="CB188" s="44">
        <f t="shared" si="1982"/>
        <v>0</v>
      </c>
      <c r="CC188" s="44">
        <f t="shared" si="1982"/>
        <v>0</v>
      </c>
      <c r="CD188" s="44">
        <f t="shared" si="1982"/>
        <v>0</v>
      </c>
      <c r="CE188" s="44">
        <f t="shared" si="1982"/>
        <v>0</v>
      </c>
      <c r="CF188" s="44">
        <f t="shared" si="1982"/>
        <v>0</v>
      </c>
      <c r="CG188" s="44">
        <f t="shared" si="1982"/>
        <v>0</v>
      </c>
      <c r="CH188" s="44">
        <f t="shared" ref="CH188:CI188" si="1983">IF(CH45="NA",0,IF(AND(CH45&gt;2.01,CH45&lt;=2.1),1,0))</f>
        <v>0</v>
      </c>
      <c r="CI188" s="44">
        <f t="shared" si="1983"/>
        <v>0</v>
      </c>
      <c r="CJ188" s="49" t="s">
        <v>4</v>
      </c>
      <c r="CK188" s="44">
        <f t="shared" si="1928"/>
        <v>0</v>
      </c>
      <c r="CL188" s="44">
        <f t="shared" si="1928"/>
        <v>0</v>
      </c>
      <c r="CM188" s="44">
        <f t="shared" ref="CM188:CR188" si="1984">IF(CM45="NA",0,IF(AND(CM45&gt;2.01,CM45&lt;=2.1),1,0))</f>
        <v>0</v>
      </c>
      <c r="CN188" s="44">
        <f t="shared" si="1984"/>
        <v>0</v>
      </c>
      <c r="CO188" s="44">
        <f t="shared" si="1984"/>
        <v>0</v>
      </c>
      <c r="CP188" s="44">
        <f t="shared" si="1984"/>
        <v>0</v>
      </c>
      <c r="CQ188" s="44">
        <f t="shared" si="1984"/>
        <v>0</v>
      </c>
      <c r="CR188" s="44">
        <f t="shared" si="1984"/>
        <v>0</v>
      </c>
      <c r="CS188" s="44">
        <f t="shared" ref="CS188:CT188" si="1985">IF(CS45="NA",0,IF(AND(CS45&gt;2.01,CS45&lt;=2.1),1,0))</f>
        <v>0</v>
      </c>
      <c r="CT188" s="44">
        <f t="shared" si="1985"/>
        <v>0</v>
      </c>
      <c r="CU188" s="49" t="s">
        <v>4</v>
      </c>
      <c r="CV188" s="44">
        <f t="shared" si="1931"/>
        <v>0</v>
      </c>
      <c r="CW188" s="44">
        <f t="shared" si="1931"/>
        <v>0</v>
      </c>
      <c r="CX188" s="44">
        <f t="shared" ref="CX188:DC188" si="1986">IF(CX45="NA",0,IF(AND(CX45&gt;2.01,CX45&lt;=2.1),1,0))</f>
        <v>0</v>
      </c>
      <c r="CY188" s="44">
        <f t="shared" si="1986"/>
        <v>0</v>
      </c>
      <c r="CZ188" s="44">
        <f t="shared" si="1986"/>
        <v>0</v>
      </c>
      <c r="DA188" s="44">
        <f t="shared" si="1986"/>
        <v>0</v>
      </c>
      <c r="DB188" s="44">
        <f t="shared" si="1986"/>
        <v>0</v>
      </c>
      <c r="DC188" s="44">
        <f t="shared" si="1986"/>
        <v>0</v>
      </c>
      <c r="DD188" s="44">
        <f t="shared" ref="DD188:DE188" si="1987">IF(DD45="NA",0,IF(AND(DD45&gt;2.01,DD45&lt;=2.1),1,0))</f>
        <v>0</v>
      </c>
      <c r="DE188" s="44">
        <f t="shared" si="1987"/>
        <v>0</v>
      </c>
      <c r="DF188" s="49" t="s">
        <v>4</v>
      </c>
      <c r="DG188" s="44">
        <f>IF(DD45="NA",0,IF(AND(DD45&gt;2.01,DD45&lt;=2.1),1,0))</f>
        <v>0</v>
      </c>
      <c r="DH188" s="44">
        <f t="shared" si="1934"/>
        <v>0</v>
      </c>
      <c r="DI188" s="44">
        <f t="shared" si="1934"/>
        <v>0</v>
      </c>
      <c r="DJ188" s="44">
        <f t="shared" ref="DJ188:DP188" si="1988">IF(DJ45="NA",0,IF(AND(DJ45&gt;2.01,DJ45&lt;=2.1),1,0))</f>
        <v>0</v>
      </c>
      <c r="DK188" s="44">
        <f t="shared" si="1988"/>
        <v>0</v>
      </c>
      <c r="DL188" s="44">
        <f t="shared" si="1988"/>
        <v>0</v>
      </c>
      <c r="DM188" s="44">
        <f t="shared" si="1988"/>
        <v>0</v>
      </c>
      <c r="DN188" s="44">
        <f t="shared" si="1988"/>
        <v>0</v>
      </c>
      <c r="DO188" s="44">
        <f t="shared" si="1988"/>
        <v>0</v>
      </c>
      <c r="DP188" s="44">
        <f t="shared" si="1988"/>
        <v>0</v>
      </c>
      <c r="DQ188" s="49" t="s">
        <v>4</v>
      </c>
      <c r="DR188" s="44">
        <f t="shared" ref="DR188:EA188" si="1989">IF(DR45="NA",0,IF(AND(DR45&gt;2.01,DR45&lt;=2.1),1,0))</f>
        <v>0</v>
      </c>
      <c r="DS188" s="44">
        <f t="shared" si="1989"/>
        <v>0</v>
      </c>
      <c r="DT188" s="44">
        <f t="shared" si="1989"/>
        <v>0</v>
      </c>
      <c r="DU188" s="44">
        <f t="shared" si="1989"/>
        <v>0</v>
      </c>
      <c r="DV188" s="44">
        <f t="shared" si="1989"/>
        <v>0</v>
      </c>
      <c r="DW188" s="44">
        <f t="shared" si="1989"/>
        <v>0</v>
      </c>
      <c r="DX188" s="44">
        <f t="shared" si="1989"/>
        <v>0</v>
      </c>
      <c r="DY188" s="44">
        <f t="shared" si="1989"/>
        <v>0</v>
      </c>
      <c r="DZ188" s="44">
        <f t="shared" si="1989"/>
        <v>0</v>
      </c>
      <c r="EA188" s="44">
        <f t="shared" si="1989"/>
        <v>0</v>
      </c>
      <c r="EB188" s="49" t="s">
        <v>4</v>
      </c>
      <c r="EC188" s="128">
        <f t="shared" si="1937"/>
        <v>0</v>
      </c>
      <c r="ED188" s="128">
        <f t="shared" si="1937"/>
        <v>0</v>
      </c>
      <c r="EE188" s="128">
        <f t="shared" ref="EE188:EK188" si="1990">IF(EE45="NA",0,IF(AND(EE45&gt;2.01,EE45&lt;=2.1),1,0))</f>
        <v>0</v>
      </c>
      <c r="EF188" s="128">
        <f t="shared" si="1990"/>
        <v>0</v>
      </c>
      <c r="EG188" s="128">
        <f t="shared" si="1990"/>
        <v>0</v>
      </c>
      <c r="EH188" s="128">
        <f t="shared" si="1990"/>
        <v>0</v>
      </c>
      <c r="EI188" s="128">
        <f t="shared" si="1990"/>
        <v>0</v>
      </c>
      <c r="EJ188" s="128">
        <f t="shared" si="1990"/>
        <v>0</v>
      </c>
      <c r="EK188" s="128">
        <f t="shared" si="1990"/>
        <v>0</v>
      </c>
      <c r="EL188" s="128">
        <f>IF(EL45="NA",0,IF(AND(EL45&gt;2.01,EL45&lt;=2.1),1,0))</f>
        <v>0</v>
      </c>
      <c r="EM188" s="49" t="s">
        <v>4</v>
      </c>
      <c r="EN188" s="128">
        <f t="shared" si="1939"/>
        <v>0</v>
      </c>
      <c r="EO188" s="128">
        <f t="shared" si="1939"/>
        <v>0</v>
      </c>
      <c r="EP188" s="128">
        <f t="shared" si="1939"/>
        <v>0</v>
      </c>
      <c r="EQ188" s="128">
        <f t="shared" ref="EQ188:EW188" si="1991">IF(EQ45="NA",0,IF(AND(EQ45&gt;2.01,EQ45&lt;=2.1),1,0))</f>
        <v>0</v>
      </c>
      <c r="ER188" s="128">
        <f t="shared" si="1991"/>
        <v>0</v>
      </c>
      <c r="ES188" s="128">
        <f t="shared" si="1991"/>
        <v>0</v>
      </c>
      <c r="ET188" s="128">
        <f t="shared" si="1991"/>
        <v>0</v>
      </c>
      <c r="EU188" s="128">
        <f t="shared" si="1991"/>
        <v>0</v>
      </c>
      <c r="EV188" s="128">
        <f t="shared" si="1991"/>
        <v>0</v>
      </c>
      <c r="EW188" s="128">
        <f t="shared" si="1991"/>
        <v>0</v>
      </c>
      <c r="EX188" s="49" t="s">
        <v>4</v>
      </c>
      <c r="EY188" s="128">
        <f t="shared" ref="EY188:EZ188" si="1992">IF(EY45="NA",0,IF(AND(EY45&gt;2.01,EY45&lt;=2.1),1,0))</f>
        <v>0</v>
      </c>
      <c r="EZ188" s="128">
        <f t="shared" si="1992"/>
        <v>0</v>
      </c>
      <c r="FA188" s="46"/>
      <c r="FB188" s="53"/>
      <c r="FC188" s="53"/>
      <c r="FD188" s="53"/>
      <c r="FE188" s="53"/>
      <c r="FF188" s="53"/>
      <c r="FG188" s="53"/>
      <c r="FH188" s="53"/>
      <c r="FI188" s="8"/>
      <c r="FJ188" s="53"/>
      <c r="FK188" s="53"/>
      <c r="FL188" s="53"/>
      <c r="FT188" s="8"/>
      <c r="FU188" s="54"/>
      <c r="FV188" s="11"/>
      <c r="FW188" s="55"/>
    </row>
    <row r="189" spans="1:179" x14ac:dyDescent="0.2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38"/>
      <c r="EB189" s="38"/>
      <c r="EC189" s="126"/>
      <c r="ED189" s="126"/>
      <c r="EE189" s="126"/>
      <c r="EF189" s="126"/>
      <c r="EG189" s="126"/>
      <c r="EH189" s="126"/>
      <c r="EI189" s="126"/>
      <c r="EJ189" s="126"/>
      <c r="EK189" s="126"/>
      <c r="EL189" s="126"/>
      <c r="EM189" s="38"/>
      <c r="EN189" s="126"/>
      <c r="EO189" s="126"/>
      <c r="EP189" s="126"/>
      <c r="EQ189" s="126"/>
      <c r="ER189" s="126"/>
      <c r="ES189" s="126"/>
      <c r="ET189" s="126"/>
      <c r="EU189" s="126"/>
      <c r="EV189" s="126"/>
      <c r="EW189" s="126"/>
      <c r="EX189" s="38"/>
      <c r="EY189" s="126"/>
      <c r="EZ189" s="126"/>
      <c r="FA189" s="38"/>
      <c r="FB189" s="11"/>
      <c r="FC189" s="11"/>
      <c r="FD189" s="11"/>
      <c r="FE189" s="11"/>
      <c r="FF189" s="11"/>
      <c r="FG189" s="11"/>
      <c r="FH189" s="11"/>
      <c r="FI189" s="11"/>
      <c r="FJ189" s="11"/>
      <c r="FK189" s="11"/>
      <c r="FL189" s="11"/>
      <c r="FT189" s="11"/>
      <c r="FU189" s="11"/>
      <c r="FV189" s="11"/>
      <c r="FW189" s="11"/>
    </row>
    <row r="190" spans="1:179" x14ac:dyDescent="0.2">
      <c r="A190" s="37" t="s">
        <v>60</v>
      </c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37" t="s">
        <v>60</v>
      </c>
      <c r="M190" s="45"/>
      <c r="N190" s="45"/>
      <c r="O190" s="45"/>
      <c r="P190" s="45"/>
      <c r="Q190" s="45"/>
      <c r="R190" s="45"/>
      <c r="S190" s="45"/>
      <c r="T190" s="45"/>
      <c r="U190" s="45"/>
      <c r="V190" s="37" t="s">
        <v>60</v>
      </c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37" t="s">
        <v>60</v>
      </c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37" t="s">
        <v>60</v>
      </c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37" t="s">
        <v>60</v>
      </c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37" t="s">
        <v>60</v>
      </c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37" t="s">
        <v>60</v>
      </c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37" t="s">
        <v>60</v>
      </c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37" t="s">
        <v>60</v>
      </c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37" t="s">
        <v>60</v>
      </c>
      <c r="DG190" s="45"/>
      <c r="DH190" s="45"/>
      <c r="DI190" s="45"/>
      <c r="DJ190" s="45"/>
      <c r="DK190" s="45"/>
      <c r="DL190" s="45"/>
      <c r="DM190" s="45"/>
      <c r="DN190" s="45"/>
      <c r="DO190" s="45"/>
      <c r="DP190" s="45"/>
      <c r="DQ190" s="37" t="s">
        <v>60</v>
      </c>
      <c r="DR190" s="45"/>
      <c r="DS190" s="45"/>
      <c r="DT190" s="45"/>
      <c r="DU190" s="45"/>
      <c r="DV190" s="45"/>
      <c r="DW190" s="45"/>
      <c r="DX190" s="45"/>
      <c r="DY190" s="45"/>
      <c r="DZ190" s="45"/>
      <c r="EA190" s="45"/>
      <c r="EB190" s="37" t="s">
        <v>60</v>
      </c>
      <c r="EC190" s="129"/>
      <c r="ED190" s="129"/>
      <c r="EE190" s="129"/>
      <c r="EF190" s="129"/>
      <c r="EG190" s="129"/>
      <c r="EH190" s="129"/>
      <c r="EI190" s="129"/>
      <c r="EJ190" s="129"/>
      <c r="EK190" s="129"/>
      <c r="EL190" s="129"/>
      <c r="EM190" s="37" t="s">
        <v>60</v>
      </c>
      <c r="EN190" s="129"/>
      <c r="EO190" s="129"/>
      <c r="EP190" s="129"/>
      <c r="EQ190" s="129"/>
      <c r="ER190" s="129"/>
      <c r="ES190" s="129"/>
      <c r="ET190" s="129"/>
      <c r="EU190" s="129"/>
      <c r="EV190" s="129"/>
      <c r="EW190" s="129"/>
      <c r="EX190" s="37" t="s">
        <v>60</v>
      </c>
      <c r="EY190" s="129"/>
      <c r="EZ190" s="129"/>
      <c r="FA190" s="38"/>
      <c r="FB190" s="53"/>
      <c r="FC190" s="53"/>
      <c r="FD190" s="53"/>
      <c r="FE190" s="53"/>
      <c r="FF190" s="53"/>
      <c r="FG190" s="53"/>
      <c r="FH190" s="53"/>
      <c r="FI190" s="51"/>
      <c r="FJ190" s="53"/>
      <c r="FK190" s="53"/>
      <c r="FL190" s="53"/>
      <c r="FT190" s="51"/>
      <c r="FU190" s="11"/>
      <c r="FV190" s="11"/>
      <c r="FW190" s="11"/>
    </row>
    <row r="191" spans="1:179" x14ac:dyDescent="0.2">
      <c r="A191" s="49" t="s">
        <v>5</v>
      </c>
      <c r="B191" s="44">
        <f>IF(B43="NA",0,IF(AND(B43&gt;2.1,B43&lt;=2.2),1,0))</f>
        <v>0</v>
      </c>
      <c r="C191" s="44">
        <f t="shared" ref="C191:K191" si="1993">IF(C43="NA",0,IF(AND(C43&gt;2.1,C43&lt;=2.2),1,0))</f>
        <v>0</v>
      </c>
      <c r="D191" s="44">
        <f t="shared" si="1993"/>
        <v>0</v>
      </c>
      <c r="E191" s="44">
        <f t="shared" si="1993"/>
        <v>0</v>
      </c>
      <c r="F191" s="44">
        <f t="shared" si="1993"/>
        <v>0</v>
      </c>
      <c r="G191" s="44">
        <f t="shared" si="1993"/>
        <v>0</v>
      </c>
      <c r="H191" s="44">
        <f t="shared" si="1993"/>
        <v>0</v>
      </c>
      <c r="I191" s="44">
        <f t="shared" si="1993"/>
        <v>0</v>
      </c>
      <c r="J191" s="44">
        <f t="shared" si="1993"/>
        <v>0</v>
      </c>
      <c r="K191" s="44">
        <f t="shared" si="1993"/>
        <v>0</v>
      </c>
      <c r="L191" s="49" t="s">
        <v>5</v>
      </c>
      <c r="M191" s="44">
        <f>IF(M43="NA",0,IF(AND(M43&gt;2.1,M43&lt;=2.2),1,0))</f>
        <v>0</v>
      </c>
      <c r="N191" s="44">
        <f t="shared" ref="N191:U191" si="1994">IF(N43="NA",0,IF(AND(N43&gt;2.1,N43&lt;=2.2),1,0))</f>
        <v>0</v>
      </c>
      <c r="O191" s="44">
        <f t="shared" si="1994"/>
        <v>0</v>
      </c>
      <c r="P191" s="44">
        <f t="shared" si="1994"/>
        <v>0</v>
      </c>
      <c r="Q191" s="44">
        <f t="shared" si="1994"/>
        <v>0</v>
      </c>
      <c r="R191" s="44">
        <f t="shared" si="1994"/>
        <v>0</v>
      </c>
      <c r="S191" s="44">
        <f t="shared" si="1994"/>
        <v>0</v>
      </c>
      <c r="T191" s="44">
        <f t="shared" si="1994"/>
        <v>0</v>
      </c>
      <c r="U191" s="44">
        <f t="shared" si="1994"/>
        <v>0</v>
      </c>
      <c r="V191" s="49" t="s">
        <v>5</v>
      </c>
      <c r="W191" s="44">
        <f>IF(W43="NA",0,IF(AND(W43&gt;2.1,W43&lt;=2.2),1,0))</f>
        <v>0</v>
      </c>
      <c r="X191" s="44">
        <f t="shared" ref="X191:AE191" si="1995">IF(X43="NA",0,IF(AND(X43&gt;2.1,X43&lt;=2.2),1,0))</f>
        <v>0</v>
      </c>
      <c r="Y191" s="44">
        <f t="shared" si="1995"/>
        <v>0</v>
      </c>
      <c r="Z191" s="44">
        <f t="shared" si="1995"/>
        <v>0</v>
      </c>
      <c r="AA191" s="44">
        <f t="shared" si="1995"/>
        <v>0</v>
      </c>
      <c r="AB191" s="44">
        <f t="shared" si="1995"/>
        <v>0</v>
      </c>
      <c r="AC191" s="44">
        <f t="shared" si="1995"/>
        <v>0</v>
      </c>
      <c r="AD191" s="44">
        <f t="shared" si="1995"/>
        <v>0</v>
      </c>
      <c r="AE191" s="44">
        <f t="shared" si="1995"/>
        <v>0</v>
      </c>
      <c r="AF191" s="44">
        <f t="shared" ref="AF191" si="1996">IF(AF43="NA",0,IF(AND(AF43&gt;2.1,AF43&lt;=2.2),1,0))</f>
        <v>0</v>
      </c>
      <c r="AG191" s="49" t="s">
        <v>5</v>
      </c>
      <c r="AH191" s="44">
        <f>IF(AH43="NA",0,IF(AND(AH43&gt;2.1,AH43&lt;=2.2),1,0))</f>
        <v>0</v>
      </c>
      <c r="AI191" s="44">
        <f t="shared" ref="AI191:AP191" si="1997">IF(AI43="NA",0,IF(AND(AI43&gt;2.1,AI43&lt;=2.2),1,0))</f>
        <v>0</v>
      </c>
      <c r="AJ191" s="44">
        <f t="shared" si="1997"/>
        <v>0</v>
      </c>
      <c r="AK191" s="44">
        <f t="shared" si="1997"/>
        <v>0</v>
      </c>
      <c r="AL191" s="44">
        <f t="shared" si="1997"/>
        <v>0</v>
      </c>
      <c r="AM191" s="44">
        <f t="shared" si="1997"/>
        <v>0</v>
      </c>
      <c r="AN191" s="44">
        <f t="shared" si="1997"/>
        <v>0</v>
      </c>
      <c r="AO191" s="44">
        <f t="shared" si="1997"/>
        <v>0</v>
      </c>
      <c r="AP191" s="44">
        <f t="shared" si="1997"/>
        <v>0</v>
      </c>
      <c r="AQ191" s="44">
        <f t="shared" ref="AQ191" si="1998">IF(AQ43="NA",0,IF(AND(AQ43&gt;2.1,AQ43&lt;=2.2),1,0))</f>
        <v>0</v>
      </c>
      <c r="AR191" s="49" t="s">
        <v>5</v>
      </c>
      <c r="AS191" s="44">
        <f>IF(AS43="NA",0,IF(AND(AS43&gt;2.1,AS43&lt;=2.2),1,0))</f>
        <v>0</v>
      </c>
      <c r="AT191" s="44">
        <f t="shared" ref="AT191:BA191" si="1999">IF(AT43="NA",0,IF(AND(AT43&gt;2.1,AT43&lt;=2.2),1,0))</f>
        <v>0</v>
      </c>
      <c r="AU191" s="44">
        <f t="shared" si="1999"/>
        <v>0</v>
      </c>
      <c r="AV191" s="44">
        <f t="shared" si="1999"/>
        <v>0</v>
      </c>
      <c r="AW191" s="44">
        <f t="shared" si="1999"/>
        <v>0</v>
      </c>
      <c r="AX191" s="44">
        <f t="shared" si="1999"/>
        <v>0</v>
      </c>
      <c r="AY191" s="44">
        <f t="shared" si="1999"/>
        <v>0</v>
      </c>
      <c r="AZ191" s="44">
        <f t="shared" si="1999"/>
        <v>1</v>
      </c>
      <c r="BA191" s="44">
        <f t="shared" si="1999"/>
        <v>0</v>
      </c>
      <c r="BB191" s="44">
        <f t="shared" ref="BB191" si="2000">IF(BB43="NA",0,IF(AND(BB43&gt;2.1,BB43&lt;=2.2),1,0))</f>
        <v>0</v>
      </c>
      <c r="BC191" s="49" t="s">
        <v>5</v>
      </c>
      <c r="BD191" s="44">
        <f>IF(BD43="NA",0,IF(AND(BD43&gt;2.1,BD43&lt;=2.2),1,0))</f>
        <v>0</v>
      </c>
      <c r="BE191" s="44">
        <f t="shared" ref="BE191:BL191" si="2001">IF(BE43="NA",0,IF(AND(BE43&gt;2.1,BE43&lt;=2.2),1,0))</f>
        <v>0</v>
      </c>
      <c r="BF191" s="44">
        <f t="shared" si="2001"/>
        <v>0</v>
      </c>
      <c r="BG191" s="44">
        <f t="shared" si="2001"/>
        <v>0</v>
      </c>
      <c r="BH191" s="44">
        <f t="shared" si="2001"/>
        <v>0</v>
      </c>
      <c r="BI191" s="44">
        <f t="shared" si="2001"/>
        <v>0</v>
      </c>
      <c r="BJ191" s="44">
        <f t="shared" si="2001"/>
        <v>0</v>
      </c>
      <c r="BK191" s="44">
        <f t="shared" si="2001"/>
        <v>0</v>
      </c>
      <c r="BL191" s="44">
        <f t="shared" si="2001"/>
        <v>0</v>
      </c>
      <c r="BM191" s="44">
        <f t="shared" ref="BM191" si="2002">IF(BM43="NA",0,IF(AND(BM43&gt;2.1,BM43&lt;=2.2),1,0))</f>
        <v>0</v>
      </c>
      <c r="BN191" s="49" t="s">
        <v>5</v>
      </c>
      <c r="BO191" s="44">
        <f>IF(BM43="NA",0,IF(AND(BM43&gt;2.1,BM43&lt;=2.2),1,0))</f>
        <v>0</v>
      </c>
      <c r="BP191" s="44">
        <f t="shared" ref="BP191:BW191" si="2003">IF(BP43="NA",0,IF(AND(BP43&gt;2.1,BP43&lt;=2.2),1,0))</f>
        <v>0</v>
      </c>
      <c r="BQ191" s="44">
        <f t="shared" si="2003"/>
        <v>0</v>
      </c>
      <c r="BR191" s="44">
        <f t="shared" si="2003"/>
        <v>0</v>
      </c>
      <c r="BS191" s="44">
        <f t="shared" si="2003"/>
        <v>0</v>
      </c>
      <c r="BT191" s="44">
        <f t="shared" si="2003"/>
        <v>0</v>
      </c>
      <c r="BU191" s="44">
        <f t="shared" si="2003"/>
        <v>0</v>
      </c>
      <c r="BV191" s="44">
        <f t="shared" si="2003"/>
        <v>0</v>
      </c>
      <c r="BW191" s="44">
        <f t="shared" si="2003"/>
        <v>0</v>
      </c>
      <c r="BX191" s="44">
        <f t="shared" ref="BX191" si="2004">IF(BX43="NA",0,IF(AND(BX43&gt;2.1,BX43&lt;=2.2),1,0))</f>
        <v>0</v>
      </c>
      <c r="BY191" s="49" t="s">
        <v>5</v>
      </c>
      <c r="BZ191" s="44">
        <f>IF(BX43="NA",0,IF(AND(BX43&gt;2.1,BX43&lt;=2.2),1,0))</f>
        <v>0</v>
      </c>
      <c r="CA191" s="44">
        <f t="shared" ref="CA191:CG191" si="2005">IF(CA43="NA",0,IF(AND(CA43&gt;2.1,CA43&lt;=2.2),1,0))</f>
        <v>0</v>
      </c>
      <c r="CB191" s="44">
        <f t="shared" si="2005"/>
        <v>0</v>
      </c>
      <c r="CC191" s="44">
        <f t="shared" si="2005"/>
        <v>0</v>
      </c>
      <c r="CD191" s="44">
        <f t="shared" si="2005"/>
        <v>0</v>
      </c>
      <c r="CE191" s="44">
        <f t="shared" si="2005"/>
        <v>0</v>
      </c>
      <c r="CF191" s="44">
        <f t="shared" si="2005"/>
        <v>0</v>
      </c>
      <c r="CG191" s="44">
        <f t="shared" si="2005"/>
        <v>0</v>
      </c>
      <c r="CH191" s="44">
        <f t="shared" ref="CH191:CI191" si="2006">IF(CH43="NA",0,IF(AND(CH43&gt;2.1,CH43&lt;=2.2),1,0))</f>
        <v>0</v>
      </c>
      <c r="CI191" s="44">
        <f t="shared" si="2006"/>
        <v>0</v>
      </c>
      <c r="CJ191" s="49" t="s">
        <v>5</v>
      </c>
      <c r="CK191" s="44">
        <f t="shared" ref="CK191:CL193" si="2007">IF(CH43="NA",0,IF(AND(CH43&gt;2.1,CH43&lt;=2.2),1,0))</f>
        <v>0</v>
      </c>
      <c r="CL191" s="44">
        <f t="shared" si="2007"/>
        <v>0</v>
      </c>
      <c r="CM191" s="44">
        <f t="shared" ref="CM191:CR191" si="2008">IF(CM43="NA",0,IF(AND(CM43&gt;2.1,CM43&lt;=2.2),1,0))</f>
        <v>0</v>
      </c>
      <c r="CN191" s="44">
        <f t="shared" si="2008"/>
        <v>0</v>
      </c>
      <c r="CO191" s="44">
        <f t="shared" si="2008"/>
        <v>0</v>
      </c>
      <c r="CP191" s="44">
        <f t="shared" si="2008"/>
        <v>0</v>
      </c>
      <c r="CQ191" s="44">
        <f t="shared" si="2008"/>
        <v>0</v>
      </c>
      <c r="CR191" s="44">
        <f t="shared" si="2008"/>
        <v>0</v>
      </c>
      <c r="CS191" s="44">
        <f t="shared" ref="CS191:CT191" si="2009">IF(CS43="NA",0,IF(AND(CS43&gt;2.1,CS43&lt;=2.2),1,0))</f>
        <v>0</v>
      </c>
      <c r="CT191" s="44">
        <f t="shared" si="2009"/>
        <v>0</v>
      </c>
      <c r="CU191" s="49" t="s">
        <v>5</v>
      </c>
      <c r="CV191" s="44">
        <f t="shared" ref="CV191:CW193" si="2010">IF(CS43="NA",0,IF(AND(CS43&gt;2.1,CS43&lt;=2.2),1,0))</f>
        <v>0</v>
      </c>
      <c r="CW191" s="44">
        <f t="shared" si="2010"/>
        <v>0</v>
      </c>
      <c r="CX191" s="44">
        <f t="shared" ref="CX191:DC191" si="2011">IF(CX43="NA",0,IF(AND(CX43&gt;2.1,CX43&lt;=2.2),1,0))</f>
        <v>0</v>
      </c>
      <c r="CY191" s="44">
        <f t="shared" si="2011"/>
        <v>0</v>
      </c>
      <c r="CZ191" s="44">
        <f t="shared" si="2011"/>
        <v>0</v>
      </c>
      <c r="DA191" s="44">
        <f t="shared" si="2011"/>
        <v>0</v>
      </c>
      <c r="DB191" s="44">
        <f t="shared" si="2011"/>
        <v>0</v>
      </c>
      <c r="DC191" s="44">
        <f t="shared" si="2011"/>
        <v>0</v>
      </c>
      <c r="DD191" s="44">
        <f t="shared" ref="DD191:DE191" si="2012">IF(DD43="NA",0,IF(AND(DD43&gt;2.1,DD43&lt;=2.2),1,0))</f>
        <v>0</v>
      </c>
      <c r="DE191" s="44">
        <f t="shared" si="2012"/>
        <v>0</v>
      </c>
      <c r="DF191" s="49" t="s">
        <v>5</v>
      </c>
      <c r="DG191" s="44">
        <f>IF(DD43="NA",0,IF(AND(DD43&gt;2.1,DD43&lt;=2.2),1,0))</f>
        <v>0</v>
      </c>
      <c r="DH191" s="44">
        <f t="shared" ref="DH191:DI193" si="2013">IF(DH43="NA",0,IF(AND(DH43&gt;2.1,DH43&lt;=2.2),1,0))</f>
        <v>0</v>
      </c>
      <c r="DI191" s="44">
        <f t="shared" si="2013"/>
        <v>0</v>
      </c>
      <c r="DJ191" s="44">
        <f t="shared" ref="DJ191:DP191" si="2014">IF(DJ43="NA",0,IF(AND(DJ43&gt;2.1,DJ43&lt;=2.2),1,0))</f>
        <v>0</v>
      </c>
      <c r="DK191" s="44">
        <f t="shared" si="2014"/>
        <v>0</v>
      </c>
      <c r="DL191" s="44">
        <f t="shared" si="2014"/>
        <v>0</v>
      </c>
      <c r="DM191" s="44">
        <f t="shared" si="2014"/>
        <v>0</v>
      </c>
      <c r="DN191" s="44">
        <f t="shared" si="2014"/>
        <v>0</v>
      </c>
      <c r="DO191" s="44">
        <f t="shared" si="2014"/>
        <v>0</v>
      </c>
      <c r="DP191" s="44">
        <f t="shared" si="2014"/>
        <v>0</v>
      </c>
      <c r="DQ191" s="49" t="s">
        <v>5</v>
      </c>
      <c r="DR191" s="44">
        <f>IF(DR43="NA",0,IF(AND(DR43&gt;2.1,DR43&lt;=2.2),1,0))</f>
        <v>0</v>
      </c>
      <c r="DS191" s="44">
        <f t="shared" ref="DS191:EA191" si="2015">IF(DS43="NA",0,IF(AND(DS43&gt;2.1,DS43&lt;=2.2),1,0))</f>
        <v>0</v>
      </c>
      <c r="DT191" s="44">
        <f t="shared" si="2015"/>
        <v>0</v>
      </c>
      <c r="DU191" s="44">
        <f t="shared" si="2015"/>
        <v>0</v>
      </c>
      <c r="DV191" s="44">
        <f t="shared" si="2015"/>
        <v>0</v>
      </c>
      <c r="DW191" s="44">
        <f t="shared" si="2015"/>
        <v>0</v>
      </c>
      <c r="DX191" s="44">
        <f t="shared" si="2015"/>
        <v>0</v>
      </c>
      <c r="DY191" s="44">
        <f t="shared" si="2015"/>
        <v>0</v>
      </c>
      <c r="DZ191" s="44">
        <f t="shared" si="2015"/>
        <v>0</v>
      </c>
      <c r="EA191" s="44">
        <f t="shared" si="2015"/>
        <v>0</v>
      </c>
      <c r="EB191" s="49" t="s">
        <v>5</v>
      </c>
      <c r="EC191" s="128">
        <f t="shared" ref="EC191:ED193" si="2016">IF(EC43="NA",0,IF(AND(EC43&gt;2.1,EC43&lt;=2.2),1,0))</f>
        <v>0</v>
      </c>
      <c r="ED191" s="128">
        <f t="shared" si="2016"/>
        <v>1</v>
      </c>
      <c r="EE191" s="128">
        <f t="shared" ref="EE191:EK191" si="2017">IF(EE43="NA",0,IF(AND(EE43&gt;2.1,EE43&lt;=2.2),1,0))</f>
        <v>0</v>
      </c>
      <c r="EF191" s="128">
        <f t="shared" si="2017"/>
        <v>0</v>
      </c>
      <c r="EG191" s="128">
        <f t="shared" si="2017"/>
        <v>0</v>
      </c>
      <c r="EH191" s="128">
        <f t="shared" si="2017"/>
        <v>0</v>
      </c>
      <c r="EI191" s="128">
        <f t="shared" si="2017"/>
        <v>0</v>
      </c>
      <c r="EJ191" s="128">
        <f t="shared" si="2017"/>
        <v>0</v>
      </c>
      <c r="EK191" s="128">
        <f t="shared" si="2017"/>
        <v>0</v>
      </c>
      <c r="EL191" s="128">
        <f>IF(EL43="NA",0,IF(AND(EL43&gt;2.1,EL43&lt;=2.2),1,0))</f>
        <v>0</v>
      </c>
      <c r="EM191" s="49" t="s">
        <v>5</v>
      </c>
      <c r="EN191" s="128">
        <f t="shared" ref="EN191:EP193" si="2018">IF(EN43="NA",0,IF(AND(EN43&gt;2.1,EN43&lt;=2.2),1,0))</f>
        <v>0</v>
      </c>
      <c r="EO191" s="128">
        <f t="shared" si="2018"/>
        <v>0</v>
      </c>
      <c r="EP191" s="128">
        <f t="shared" si="2018"/>
        <v>0</v>
      </c>
      <c r="EQ191" s="128">
        <f t="shared" ref="EQ191:EW191" si="2019">IF(EQ43="NA",0,IF(AND(EQ43&gt;2.1,EQ43&lt;=2.2),1,0))</f>
        <v>0</v>
      </c>
      <c r="ER191" s="128">
        <f t="shared" si="2019"/>
        <v>0</v>
      </c>
      <c r="ES191" s="128">
        <f t="shared" si="2019"/>
        <v>0</v>
      </c>
      <c r="ET191" s="128">
        <f t="shared" si="2019"/>
        <v>0</v>
      </c>
      <c r="EU191" s="128">
        <f t="shared" si="2019"/>
        <v>0</v>
      </c>
      <c r="EV191" s="128">
        <f t="shared" si="2019"/>
        <v>0</v>
      </c>
      <c r="EW191" s="128">
        <f t="shared" si="2019"/>
        <v>0</v>
      </c>
      <c r="EX191" s="49" t="s">
        <v>5</v>
      </c>
      <c r="EY191" s="128">
        <f t="shared" ref="EY191:EZ191" si="2020">IF(EY43="NA",0,IF(AND(EY43&gt;2.1,EY43&lt;=2.2),1,0))</f>
        <v>0</v>
      </c>
      <c r="EZ191" s="128">
        <f t="shared" si="2020"/>
        <v>0</v>
      </c>
      <c r="FA191" s="46"/>
      <c r="FB191" s="53"/>
      <c r="FC191" s="53"/>
      <c r="FD191" s="53"/>
      <c r="FE191" s="53"/>
      <c r="FF191" s="53"/>
      <c r="FG191" s="53"/>
      <c r="FH191" s="53"/>
      <c r="FI191" s="8"/>
      <c r="FJ191" s="53"/>
      <c r="FK191" s="53"/>
      <c r="FL191" s="53"/>
      <c r="FT191" s="8"/>
      <c r="FU191" s="54"/>
      <c r="FV191" s="11"/>
      <c r="FW191" s="55"/>
    </row>
    <row r="192" spans="1:179" x14ac:dyDescent="0.2">
      <c r="A192" s="49" t="s">
        <v>24</v>
      </c>
      <c r="B192" s="44">
        <f t="shared" ref="B192:K193" si="2021">IF(B44="NA",0,IF(AND(B44&gt;2.1,B44&lt;=2.2),1,0))</f>
        <v>0</v>
      </c>
      <c r="C192" s="44">
        <f t="shared" si="2021"/>
        <v>0</v>
      </c>
      <c r="D192" s="44">
        <f t="shared" si="2021"/>
        <v>0</v>
      </c>
      <c r="E192" s="44">
        <f t="shared" si="2021"/>
        <v>0</v>
      </c>
      <c r="F192" s="44">
        <f t="shared" si="2021"/>
        <v>0</v>
      </c>
      <c r="G192" s="44">
        <f t="shared" si="2021"/>
        <v>0</v>
      </c>
      <c r="H192" s="44">
        <f t="shared" si="2021"/>
        <v>0</v>
      </c>
      <c r="I192" s="44">
        <f t="shared" si="2021"/>
        <v>0</v>
      </c>
      <c r="J192" s="44">
        <f t="shared" si="2021"/>
        <v>0</v>
      </c>
      <c r="K192" s="44">
        <f t="shared" si="2021"/>
        <v>0</v>
      </c>
      <c r="L192" s="49" t="s">
        <v>24</v>
      </c>
      <c r="M192" s="44">
        <f t="shared" ref="M192:U192" si="2022">IF(M44="NA",0,IF(AND(M44&gt;2.1,M44&lt;=2.2),1,0))</f>
        <v>0</v>
      </c>
      <c r="N192" s="44">
        <f t="shared" si="2022"/>
        <v>0</v>
      </c>
      <c r="O192" s="44">
        <f t="shared" si="2022"/>
        <v>0</v>
      </c>
      <c r="P192" s="44">
        <f t="shared" si="2022"/>
        <v>0</v>
      </c>
      <c r="Q192" s="44">
        <f t="shared" si="2022"/>
        <v>0</v>
      </c>
      <c r="R192" s="44">
        <f t="shared" si="2022"/>
        <v>0</v>
      </c>
      <c r="S192" s="44">
        <f t="shared" si="2022"/>
        <v>0</v>
      </c>
      <c r="T192" s="44">
        <f t="shared" si="2022"/>
        <v>0</v>
      </c>
      <c r="U192" s="44">
        <f t="shared" si="2022"/>
        <v>0</v>
      </c>
      <c r="V192" s="49" t="s">
        <v>24</v>
      </c>
      <c r="W192" s="44">
        <f t="shared" ref="W192:AE192" si="2023">IF(W44="NA",0,IF(AND(W44&gt;2.1,W44&lt;=2.2),1,0))</f>
        <v>0</v>
      </c>
      <c r="X192" s="44">
        <f t="shared" si="2023"/>
        <v>0</v>
      </c>
      <c r="Y192" s="44">
        <f t="shared" si="2023"/>
        <v>0</v>
      </c>
      <c r="Z192" s="44">
        <f t="shared" si="2023"/>
        <v>0</v>
      </c>
      <c r="AA192" s="44">
        <f t="shared" si="2023"/>
        <v>0</v>
      </c>
      <c r="AB192" s="44">
        <f t="shared" si="2023"/>
        <v>0</v>
      </c>
      <c r="AC192" s="44">
        <f t="shared" si="2023"/>
        <v>0</v>
      </c>
      <c r="AD192" s="44">
        <f t="shared" si="2023"/>
        <v>0</v>
      </c>
      <c r="AE192" s="44">
        <f t="shared" si="2023"/>
        <v>0</v>
      </c>
      <c r="AF192" s="44">
        <f t="shared" ref="AF192" si="2024">IF(AF44="NA",0,IF(AND(AF44&gt;2.1,AF44&lt;=2.2),1,0))</f>
        <v>0</v>
      </c>
      <c r="AG192" s="49" t="s">
        <v>24</v>
      </c>
      <c r="AH192" s="44">
        <f t="shared" ref="AH192" si="2025">IF(AH44="NA",0,IF(AND(AH44&gt;2.1,AH44&lt;=2.2),1,0))</f>
        <v>0</v>
      </c>
      <c r="AI192" s="44">
        <f t="shared" ref="AI192:AP192" si="2026">IF(AI44="NA",0,IF(AND(AI44&gt;2.1,AI44&lt;=2.2),1,0))</f>
        <v>0</v>
      </c>
      <c r="AJ192" s="44">
        <f t="shared" si="2026"/>
        <v>0</v>
      </c>
      <c r="AK192" s="44">
        <f t="shared" si="2026"/>
        <v>0</v>
      </c>
      <c r="AL192" s="44">
        <f t="shared" si="2026"/>
        <v>0</v>
      </c>
      <c r="AM192" s="44">
        <f t="shared" si="2026"/>
        <v>0</v>
      </c>
      <c r="AN192" s="44">
        <f t="shared" si="2026"/>
        <v>0</v>
      </c>
      <c r="AO192" s="44">
        <f t="shared" si="2026"/>
        <v>0</v>
      </c>
      <c r="AP192" s="44">
        <f t="shared" si="2026"/>
        <v>0</v>
      </c>
      <c r="AQ192" s="44">
        <f t="shared" ref="AQ192" si="2027">IF(AQ44="NA",0,IF(AND(AQ44&gt;2.1,AQ44&lt;=2.2),1,0))</f>
        <v>0</v>
      </c>
      <c r="AR192" s="49" t="s">
        <v>24</v>
      </c>
      <c r="AS192" s="44">
        <f t="shared" ref="AS192" si="2028">IF(AS44="NA",0,IF(AND(AS44&gt;2.1,AS44&lt;=2.2),1,0))</f>
        <v>0</v>
      </c>
      <c r="AT192" s="44">
        <f t="shared" ref="AT192:BA192" si="2029">IF(AT44="NA",0,IF(AND(AT44&gt;2.1,AT44&lt;=2.2),1,0))</f>
        <v>0</v>
      </c>
      <c r="AU192" s="44">
        <f t="shared" si="2029"/>
        <v>0</v>
      </c>
      <c r="AV192" s="44">
        <f t="shared" si="2029"/>
        <v>0</v>
      </c>
      <c r="AW192" s="44">
        <f t="shared" si="2029"/>
        <v>0</v>
      </c>
      <c r="AX192" s="44">
        <f t="shared" si="2029"/>
        <v>0</v>
      </c>
      <c r="AY192" s="44">
        <f t="shared" si="2029"/>
        <v>0</v>
      </c>
      <c r="AZ192" s="44">
        <f t="shared" si="2029"/>
        <v>0</v>
      </c>
      <c r="BA192" s="44">
        <f t="shared" si="2029"/>
        <v>0</v>
      </c>
      <c r="BB192" s="44">
        <f t="shared" ref="BB192" si="2030">IF(BB44="NA",0,IF(AND(BB44&gt;2.1,BB44&lt;=2.2),1,0))</f>
        <v>0</v>
      </c>
      <c r="BC192" s="49" t="s">
        <v>24</v>
      </c>
      <c r="BD192" s="44">
        <f t="shared" ref="BD192" si="2031">IF(BD44="NA",0,IF(AND(BD44&gt;2.1,BD44&lt;=2.2),1,0))</f>
        <v>0</v>
      </c>
      <c r="BE192" s="44">
        <f t="shared" ref="BE192:BL192" si="2032">IF(BE44="NA",0,IF(AND(BE44&gt;2.1,BE44&lt;=2.2),1,0))</f>
        <v>0</v>
      </c>
      <c r="BF192" s="44">
        <f t="shared" si="2032"/>
        <v>0</v>
      </c>
      <c r="BG192" s="44">
        <f t="shared" si="2032"/>
        <v>0</v>
      </c>
      <c r="BH192" s="44">
        <f t="shared" si="2032"/>
        <v>0</v>
      </c>
      <c r="BI192" s="44">
        <f t="shared" si="2032"/>
        <v>0</v>
      </c>
      <c r="BJ192" s="44">
        <f t="shared" si="2032"/>
        <v>0</v>
      </c>
      <c r="BK192" s="44">
        <f t="shared" si="2032"/>
        <v>0</v>
      </c>
      <c r="BL192" s="44">
        <f t="shared" si="2032"/>
        <v>0</v>
      </c>
      <c r="BM192" s="44">
        <f t="shared" ref="BM192" si="2033">IF(BM44="NA",0,IF(AND(BM44&gt;2.1,BM44&lt;=2.2),1,0))</f>
        <v>0</v>
      </c>
      <c r="BN192" s="49" t="s">
        <v>24</v>
      </c>
      <c r="BO192" s="44">
        <f>IF(BM44="NA",0,IF(AND(BM44&gt;2.1,BM44&lt;=2.2),1,0))</f>
        <v>0</v>
      </c>
      <c r="BP192" s="44">
        <f t="shared" ref="BP192:BW192" si="2034">IF(BP44="NA",0,IF(AND(BP44&gt;2.1,BP44&lt;=2.2),1,0))</f>
        <v>0</v>
      </c>
      <c r="BQ192" s="44">
        <f t="shared" si="2034"/>
        <v>0</v>
      </c>
      <c r="BR192" s="44">
        <f t="shared" si="2034"/>
        <v>0</v>
      </c>
      <c r="BS192" s="44">
        <f t="shared" si="2034"/>
        <v>0</v>
      </c>
      <c r="BT192" s="44">
        <f t="shared" si="2034"/>
        <v>0</v>
      </c>
      <c r="BU192" s="44">
        <f t="shared" si="2034"/>
        <v>0</v>
      </c>
      <c r="BV192" s="44">
        <f t="shared" si="2034"/>
        <v>0</v>
      </c>
      <c r="BW192" s="44">
        <f t="shared" si="2034"/>
        <v>0</v>
      </c>
      <c r="BX192" s="44">
        <f t="shared" ref="BX192" si="2035">IF(BX44="NA",0,IF(AND(BX44&gt;2.1,BX44&lt;=2.2),1,0))</f>
        <v>0</v>
      </c>
      <c r="BY192" s="49" t="s">
        <v>24</v>
      </c>
      <c r="BZ192" s="44">
        <f>IF(BX44="NA",0,IF(AND(BX44&gt;2.1,BX44&lt;=2.2),1,0))</f>
        <v>0</v>
      </c>
      <c r="CA192" s="44">
        <f t="shared" ref="CA192:CG192" si="2036">IF(CA44="NA",0,IF(AND(CA44&gt;2.1,CA44&lt;=2.2),1,0))</f>
        <v>0</v>
      </c>
      <c r="CB192" s="44">
        <f t="shared" si="2036"/>
        <v>0</v>
      </c>
      <c r="CC192" s="44">
        <f t="shared" si="2036"/>
        <v>0</v>
      </c>
      <c r="CD192" s="44">
        <f t="shared" si="2036"/>
        <v>0</v>
      </c>
      <c r="CE192" s="44">
        <f t="shared" si="2036"/>
        <v>0</v>
      </c>
      <c r="CF192" s="44">
        <f t="shared" si="2036"/>
        <v>0</v>
      </c>
      <c r="CG192" s="44">
        <f t="shared" si="2036"/>
        <v>0</v>
      </c>
      <c r="CH192" s="44">
        <f t="shared" ref="CH192:CI192" si="2037">IF(CH44="NA",0,IF(AND(CH44&gt;2.1,CH44&lt;=2.2),1,0))</f>
        <v>0</v>
      </c>
      <c r="CI192" s="44">
        <f t="shared" si="2037"/>
        <v>0</v>
      </c>
      <c r="CJ192" s="49" t="s">
        <v>24</v>
      </c>
      <c r="CK192" s="44">
        <f t="shared" si="2007"/>
        <v>0</v>
      </c>
      <c r="CL192" s="44">
        <f t="shared" si="2007"/>
        <v>0</v>
      </c>
      <c r="CM192" s="44">
        <f t="shared" ref="CM192:CR192" si="2038">IF(CM44="NA",0,IF(AND(CM44&gt;2.1,CM44&lt;=2.2),1,0))</f>
        <v>0</v>
      </c>
      <c r="CN192" s="44">
        <f t="shared" si="2038"/>
        <v>0</v>
      </c>
      <c r="CO192" s="44">
        <f t="shared" si="2038"/>
        <v>0</v>
      </c>
      <c r="CP192" s="44">
        <f t="shared" si="2038"/>
        <v>0</v>
      </c>
      <c r="CQ192" s="44">
        <f t="shared" si="2038"/>
        <v>0</v>
      </c>
      <c r="CR192" s="44">
        <f t="shared" si="2038"/>
        <v>0</v>
      </c>
      <c r="CS192" s="44">
        <f t="shared" ref="CS192:CT192" si="2039">IF(CS44="NA",0,IF(AND(CS44&gt;2.1,CS44&lt;=2.2),1,0))</f>
        <v>0</v>
      </c>
      <c r="CT192" s="44">
        <f t="shared" si="2039"/>
        <v>0</v>
      </c>
      <c r="CU192" s="49" t="s">
        <v>24</v>
      </c>
      <c r="CV192" s="44">
        <f t="shared" si="2010"/>
        <v>0</v>
      </c>
      <c r="CW192" s="44">
        <f t="shared" si="2010"/>
        <v>0</v>
      </c>
      <c r="CX192" s="44">
        <f t="shared" ref="CX192:DC192" si="2040">IF(CX44="NA",0,IF(AND(CX44&gt;2.1,CX44&lt;=2.2),1,0))</f>
        <v>0</v>
      </c>
      <c r="CY192" s="44">
        <f t="shared" si="2040"/>
        <v>0</v>
      </c>
      <c r="CZ192" s="44">
        <f t="shared" si="2040"/>
        <v>0</v>
      </c>
      <c r="DA192" s="44">
        <f t="shared" si="2040"/>
        <v>0</v>
      </c>
      <c r="DB192" s="44">
        <f t="shared" si="2040"/>
        <v>0</v>
      </c>
      <c r="DC192" s="44">
        <f t="shared" si="2040"/>
        <v>0</v>
      </c>
      <c r="DD192" s="44">
        <f t="shared" ref="DD192:DE192" si="2041">IF(DD44="NA",0,IF(AND(DD44&gt;2.1,DD44&lt;=2.2),1,0))</f>
        <v>0</v>
      </c>
      <c r="DE192" s="44">
        <f t="shared" si="2041"/>
        <v>0</v>
      </c>
      <c r="DF192" s="49" t="s">
        <v>24</v>
      </c>
      <c r="DG192" s="44">
        <f>IF(DD44="NA",0,IF(AND(DD44&gt;2.1,DD44&lt;=2.2),1,0))</f>
        <v>0</v>
      </c>
      <c r="DH192" s="44">
        <f t="shared" si="2013"/>
        <v>0</v>
      </c>
      <c r="DI192" s="44">
        <f t="shared" si="2013"/>
        <v>0</v>
      </c>
      <c r="DJ192" s="44">
        <f t="shared" ref="DJ192:DP192" si="2042">IF(DJ44="NA",0,IF(AND(DJ44&gt;2.1,DJ44&lt;=2.2),1,0))</f>
        <v>0</v>
      </c>
      <c r="DK192" s="44">
        <f t="shared" si="2042"/>
        <v>0</v>
      </c>
      <c r="DL192" s="44">
        <f t="shared" si="2042"/>
        <v>0</v>
      </c>
      <c r="DM192" s="44">
        <f t="shared" si="2042"/>
        <v>0</v>
      </c>
      <c r="DN192" s="44">
        <f t="shared" si="2042"/>
        <v>0</v>
      </c>
      <c r="DO192" s="44">
        <f t="shared" si="2042"/>
        <v>0</v>
      </c>
      <c r="DP192" s="44">
        <f t="shared" si="2042"/>
        <v>0</v>
      </c>
      <c r="DQ192" s="49" t="s">
        <v>24</v>
      </c>
      <c r="DR192" s="44">
        <f t="shared" ref="DR192:EA192" si="2043">IF(DR44="NA",0,IF(AND(DR44&gt;2.1,DR44&lt;=2.2),1,0))</f>
        <v>0</v>
      </c>
      <c r="DS192" s="44">
        <f t="shared" si="2043"/>
        <v>0</v>
      </c>
      <c r="DT192" s="44">
        <f t="shared" si="2043"/>
        <v>0</v>
      </c>
      <c r="DU192" s="44">
        <f t="shared" si="2043"/>
        <v>0</v>
      </c>
      <c r="DV192" s="44">
        <f t="shared" si="2043"/>
        <v>0</v>
      </c>
      <c r="DW192" s="44">
        <f t="shared" si="2043"/>
        <v>0</v>
      </c>
      <c r="DX192" s="44">
        <f t="shared" si="2043"/>
        <v>0</v>
      </c>
      <c r="DY192" s="44">
        <f t="shared" si="2043"/>
        <v>0</v>
      </c>
      <c r="DZ192" s="44">
        <f t="shared" si="2043"/>
        <v>0</v>
      </c>
      <c r="EA192" s="44">
        <f t="shared" si="2043"/>
        <v>0</v>
      </c>
      <c r="EB192" s="49" t="s">
        <v>24</v>
      </c>
      <c r="EC192" s="128">
        <f t="shared" si="2016"/>
        <v>0</v>
      </c>
      <c r="ED192" s="128">
        <f t="shared" si="2016"/>
        <v>0</v>
      </c>
      <c r="EE192" s="128">
        <f t="shared" ref="EE192:EK192" si="2044">IF(EE44="NA",0,IF(AND(EE44&gt;2.1,EE44&lt;=2.2),1,0))</f>
        <v>0</v>
      </c>
      <c r="EF192" s="128">
        <f t="shared" si="2044"/>
        <v>0</v>
      </c>
      <c r="EG192" s="128">
        <f t="shared" si="2044"/>
        <v>0</v>
      </c>
      <c r="EH192" s="128">
        <f t="shared" si="2044"/>
        <v>0</v>
      </c>
      <c r="EI192" s="128">
        <f t="shared" si="2044"/>
        <v>0</v>
      </c>
      <c r="EJ192" s="128">
        <f t="shared" si="2044"/>
        <v>0</v>
      </c>
      <c r="EK192" s="128">
        <f t="shared" si="2044"/>
        <v>0</v>
      </c>
      <c r="EL192" s="128">
        <f>IF(EL44="NA",0,IF(AND(EL44&gt;2.1,EL44&lt;=2.2),1,0))</f>
        <v>0</v>
      </c>
      <c r="EM192" s="49" t="s">
        <v>24</v>
      </c>
      <c r="EN192" s="128">
        <f t="shared" si="2018"/>
        <v>0</v>
      </c>
      <c r="EO192" s="128">
        <f t="shared" si="2018"/>
        <v>0</v>
      </c>
      <c r="EP192" s="128">
        <f t="shared" si="2018"/>
        <v>0</v>
      </c>
      <c r="EQ192" s="128">
        <f t="shared" ref="EQ192:EW192" si="2045">IF(EQ44="NA",0,IF(AND(EQ44&gt;2.1,EQ44&lt;=2.2),1,0))</f>
        <v>0</v>
      </c>
      <c r="ER192" s="128">
        <f t="shared" si="2045"/>
        <v>0</v>
      </c>
      <c r="ES192" s="128">
        <f t="shared" si="2045"/>
        <v>0</v>
      </c>
      <c r="ET192" s="128">
        <f t="shared" si="2045"/>
        <v>0</v>
      </c>
      <c r="EU192" s="128">
        <f t="shared" si="2045"/>
        <v>0</v>
      </c>
      <c r="EV192" s="128">
        <f t="shared" si="2045"/>
        <v>0</v>
      </c>
      <c r="EW192" s="128">
        <f t="shared" si="2045"/>
        <v>0</v>
      </c>
      <c r="EX192" s="49" t="s">
        <v>24</v>
      </c>
      <c r="EY192" s="128">
        <f t="shared" ref="EY192:EZ192" si="2046">IF(EY44="NA",0,IF(AND(EY44&gt;2.1,EY44&lt;=2.2),1,0))</f>
        <v>0</v>
      </c>
      <c r="EZ192" s="128">
        <f t="shared" si="2046"/>
        <v>0</v>
      </c>
      <c r="FA192" s="46"/>
      <c r="FB192" s="53"/>
      <c r="FC192" s="53"/>
      <c r="FD192" s="53"/>
      <c r="FE192" s="53"/>
      <c r="FF192" s="53"/>
      <c r="FG192" s="53"/>
      <c r="FH192" s="53"/>
      <c r="FI192" s="8"/>
      <c r="FJ192" s="53"/>
      <c r="FK192" s="53"/>
      <c r="FL192" s="53"/>
      <c r="FT192" s="8"/>
      <c r="FU192" s="54"/>
      <c r="FV192" s="11"/>
      <c r="FW192" s="55"/>
    </row>
    <row r="193" spans="1:179" x14ac:dyDescent="0.2">
      <c r="A193" s="49" t="s">
        <v>4</v>
      </c>
      <c r="B193" s="44">
        <f t="shared" si="2021"/>
        <v>0</v>
      </c>
      <c r="C193" s="44">
        <f t="shared" si="2021"/>
        <v>0</v>
      </c>
      <c r="D193" s="44">
        <f t="shared" si="2021"/>
        <v>0</v>
      </c>
      <c r="E193" s="44">
        <f t="shared" si="2021"/>
        <v>0</v>
      </c>
      <c r="F193" s="44">
        <f t="shared" si="2021"/>
        <v>0</v>
      </c>
      <c r="G193" s="44">
        <f t="shared" si="2021"/>
        <v>0</v>
      </c>
      <c r="H193" s="44">
        <f t="shared" si="2021"/>
        <v>0</v>
      </c>
      <c r="I193" s="44">
        <f t="shared" si="2021"/>
        <v>0</v>
      </c>
      <c r="J193" s="44">
        <f t="shared" si="2021"/>
        <v>0</v>
      </c>
      <c r="K193" s="44">
        <f t="shared" si="2021"/>
        <v>0</v>
      </c>
      <c r="L193" s="49" t="s">
        <v>4</v>
      </c>
      <c r="M193" s="44">
        <f t="shared" ref="M193:U193" si="2047">IF(M45="NA",0,IF(AND(M45&gt;2.1,M45&lt;=2.2),1,0))</f>
        <v>0</v>
      </c>
      <c r="N193" s="44">
        <f t="shared" si="2047"/>
        <v>0</v>
      </c>
      <c r="O193" s="44">
        <f t="shared" si="2047"/>
        <v>0</v>
      </c>
      <c r="P193" s="44">
        <f t="shared" si="2047"/>
        <v>0</v>
      </c>
      <c r="Q193" s="44">
        <f t="shared" si="2047"/>
        <v>0</v>
      </c>
      <c r="R193" s="44">
        <f t="shared" si="2047"/>
        <v>0</v>
      </c>
      <c r="S193" s="44">
        <f t="shared" si="2047"/>
        <v>0</v>
      </c>
      <c r="T193" s="44">
        <f t="shared" si="2047"/>
        <v>0</v>
      </c>
      <c r="U193" s="44">
        <f t="shared" si="2047"/>
        <v>0</v>
      </c>
      <c r="V193" s="49" t="s">
        <v>4</v>
      </c>
      <c r="W193" s="44">
        <f t="shared" ref="W193:AE193" si="2048">IF(W45="NA",0,IF(AND(W45&gt;2.1,W45&lt;=2.2),1,0))</f>
        <v>0</v>
      </c>
      <c r="X193" s="44">
        <f t="shared" si="2048"/>
        <v>0</v>
      </c>
      <c r="Y193" s="44">
        <f t="shared" si="2048"/>
        <v>0</v>
      </c>
      <c r="Z193" s="44">
        <f t="shared" si="2048"/>
        <v>0</v>
      </c>
      <c r="AA193" s="44">
        <f t="shared" si="2048"/>
        <v>0</v>
      </c>
      <c r="AB193" s="44">
        <f t="shared" si="2048"/>
        <v>0</v>
      </c>
      <c r="AC193" s="44">
        <f t="shared" si="2048"/>
        <v>0</v>
      </c>
      <c r="AD193" s="44">
        <f t="shared" si="2048"/>
        <v>0</v>
      </c>
      <c r="AE193" s="44">
        <f t="shared" si="2048"/>
        <v>0</v>
      </c>
      <c r="AF193" s="44">
        <f t="shared" ref="AF193" si="2049">IF(AF45="NA",0,IF(AND(AF45&gt;2.1,AF45&lt;=2.2),1,0))</f>
        <v>0</v>
      </c>
      <c r="AG193" s="49" t="s">
        <v>4</v>
      </c>
      <c r="AH193" s="44">
        <f t="shared" ref="AH193" si="2050">IF(AH45="NA",0,IF(AND(AH45&gt;2.1,AH45&lt;=2.2),1,0))</f>
        <v>0</v>
      </c>
      <c r="AI193" s="44">
        <f t="shared" ref="AI193:AP193" si="2051">IF(AI45="NA",0,IF(AND(AI45&gt;2.1,AI45&lt;=2.2),1,0))</f>
        <v>0</v>
      </c>
      <c r="AJ193" s="44">
        <f t="shared" si="2051"/>
        <v>0</v>
      </c>
      <c r="AK193" s="44">
        <f t="shared" si="2051"/>
        <v>0</v>
      </c>
      <c r="AL193" s="44">
        <f t="shared" si="2051"/>
        <v>0</v>
      </c>
      <c r="AM193" s="44">
        <f t="shared" si="2051"/>
        <v>0</v>
      </c>
      <c r="AN193" s="44">
        <f t="shared" si="2051"/>
        <v>0</v>
      </c>
      <c r="AO193" s="44">
        <f t="shared" si="2051"/>
        <v>0</v>
      </c>
      <c r="AP193" s="44">
        <f t="shared" si="2051"/>
        <v>0</v>
      </c>
      <c r="AQ193" s="44">
        <f t="shared" ref="AQ193" si="2052">IF(AQ45="NA",0,IF(AND(AQ45&gt;2.1,AQ45&lt;=2.2),1,0))</f>
        <v>0</v>
      </c>
      <c r="AR193" s="49" t="s">
        <v>4</v>
      </c>
      <c r="AS193" s="44">
        <f t="shared" ref="AS193" si="2053">IF(AS45="NA",0,IF(AND(AS45&gt;2.1,AS45&lt;=2.2),1,0))</f>
        <v>0</v>
      </c>
      <c r="AT193" s="44">
        <f t="shared" ref="AT193:BA193" si="2054">IF(AT45="NA",0,IF(AND(AT45&gt;2.1,AT45&lt;=2.2),1,0))</f>
        <v>0</v>
      </c>
      <c r="AU193" s="44">
        <f t="shared" si="2054"/>
        <v>0</v>
      </c>
      <c r="AV193" s="44">
        <f t="shared" si="2054"/>
        <v>0</v>
      </c>
      <c r="AW193" s="44">
        <f t="shared" si="2054"/>
        <v>0</v>
      </c>
      <c r="AX193" s="44">
        <f t="shared" si="2054"/>
        <v>0</v>
      </c>
      <c r="AY193" s="44">
        <f t="shared" si="2054"/>
        <v>0</v>
      </c>
      <c r="AZ193" s="44">
        <f t="shared" si="2054"/>
        <v>0</v>
      </c>
      <c r="BA193" s="44">
        <f t="shared" si="2054"/>
        <v>0</v>
      </c>
      <c r="BB193" s="44">
        <f t="shared" ref="BB193" si="2055">IF(BB45="NA",0,IF(AND(BB45&gt;2.1,BB45&lt;=2.2),1,0))</f>
        <v>0</v>
      </c>
      <c r="BC193" s="49" t="s">
        <v>4</v>
      </c>
      <c r="BD193" s="44">
        <f t="shared" ref="BD193" si="2056">IF(BD45="NA",0,IF(AND(BD45&gt;2.1,BD45&lt;=2.2),1,0))</f>
        <v>0</v>
      </c>
      <c r="BE193" s="44">
        <f t="shared" ref="BE193:BL193" si="2057">IF(BE45="NA",0,IF(AND(BE45&gt;2.1,BE45&lt;=2.2),1,0))</f>
        <v>0</v>
      </c>
      <c r="BF193" s="44">
        <f t="shared" si="2057"/>
        <v>0</v>
      </c>
      <c r="BG193" s="44">
        <f t="shared" si="2057"/>
        <v>0</v>
      </c>
      <c r="BH193" s="44">
        <f t="shared" si="2057"/>
        <v>1</v>
      </c>
      <c r="BI193" s="44">
        <f t="shared" si="2057"/>
        <v>0</v>
      </c>
      <c r="BJ193" s="44">
        <f t="shared" si="2057"/>
        <v>0</v>
      </c>
      <c r="BK193" s="44">
        <f t="shared" si="2057"/>
        <v>0</v>
      </c>
      <c r="BL193" s="44">
        <f t="shared" si="2057"/>
        <v>1</v>
      </c>
      <c r="BM193" s="44">
        <f t="shared" ref="BM193" si="2058">IF(BM45="NA",0,IF(AND(BM45&gt;2.1,BM45&lt;=2.2),1,0))</f>
        <v>0</v>
      </c>
      <c r="BN193" s="49" t="s">
        <v>4</v>
      </c>
      <c r="BO193" s="44">
        <f>IF(BM45="NA",0,IF(AND(BM45&gt;2.1,BM45&lt;=2.2),1,0))</f>
        <v>0</v>
      </c>
      <c r="BP193" s="44">
        <f t="shared" ref="BP193:BW193" si="2059">IF(BP45="NA",0,IF(AND(BP45&gt;2.1,BP45&lt;=2.2),1,0))</f>
        <v>0</v>
      </c>
      <c r="BQ193" s="44">
        <f t="shared" si="2059"/>
        <v>0</v>
      </c>
      <c r="BR193" s="44">
        <f t="shared" si="2059"/>
        <v>0</v>
      </c>
      <c r="BS193" s="44">
        <f t="shared" si="2059"/>
        <v>0</v>
      </c>
      <c r="BT193" s="44">
        <f t="shared" si="2059"/>
        <v>0</v>
      </c>
      <c r="BU193" s="44">
        <f t="shared" si="2059"/>
        <v>0</v>
      </c>
      <c r="BV193" s="44">
        <f t="shared" si="2059"/>
        <v>0</v>
      </c>
      <c r="BW193" s="44">
        <f t="shared" si="2059"/>
        <v>0</v>
      </c>
      <c r="BX193" s="44">
        <f t="shared" ref="BX193" si="2060">IF(BX45="NA",0,IF(AND(BX45&gt;2.1,BX45&lt;=2.2),1,0))</f>
        <v>0</v>
      </c>
      <c r="BY193" s="49" t="s">
        <v>4</v>
      </c>
      <c r="BZ193" s="44">
        <f>IF(BX45="NA",0,IF(AND(BX45&gt;2.1,BX45&lt;=2.2),1,0))</f>
        <v>0</v>
      </c>
      <c r="CA193" s="44">
        <f t="shared" ref="CA193:CG193" si="2061">IF(CA45="NA",0,IF(AND(CA45&gt;2.1,CA45&lt;=2.2),1,0))</f>
        <v>0</v>
      </c>
      <c r="CB193" s="44">
        <f t="shared" si="2061"/>
        <v>0</v>
      </c>
      <c r="CC193" s="44">
        <f t="shared" si="2061"/>
        <v>1</v>
      </c>
      <c r="CD193" s="44">
        <f t="shared" si="2061"/>
        <v>0</v>
      </c>
      <c r="CE193" s="44">
        <f t="shared" si="2061"/>
        <v>0</v>
      </c>
      <c r="CF193" s="44">
        <f t="shared" si="2061"/>
        <v>0</v>
      </c>
      <c r="CG193" s="44">
        <f t="shared" si="2061"/>
        <v>0</v>
      </c>
      <c r="CH193" s="44">
        <f t="shared" ref="CH193:CI193" si="2062">IF(CH45="NA",0,IF(AND(CH45&gt;2.1,CH45&lt;=2.2),1,0))</f>
        <v>0</v>
      </c>
      <c r="CI193" s="44">
        <f t="shared" si="2062"/>
        <v>0</v>
      </c>
      <c r="CJ193" s="49" t="s">
        <v>4</v>
      </c>
      <c r="CK193" s="44">
        <f t="shared" si="2007"/>
        <v>0</v>
      </c>
      <c r="CL193" s="44">
        <f t="shared" si="2007"/>
        <v>0</v>
      </c>
      <c r="CM193" s="44">
        <f t="shared" ref="CM193:CR193" si="2063">IF(CM45="NA",0,IF(AND(CM45&gt;2.1,CM45&lt;=2.2),1,0))</f>
        <v>0</v>
      </c>
      <c r="CN193" s="44">
        <f t="shared" si="2063"/>
        <v>0</v>
      </c>
      <c r="CO193" s="44">
        <f t="shared" si="2063"/>
        <v>0</v>
      </c>
      <c r="CP193" s="44">
        <f t="shared" si="2063"/>
        <v>0</v>
      </c>
      <c r="CQ193" s="44">
        <f t="shared" si="2063"/>
        <v>0</v>
      </c>
      <c r="CR193" s="44">
        <f t="shared" si="2063"/>
        <v>0</v>
      </c>
      <c r="CS193" s="44">
        <f t="shared" ref="CS193:CT193" si="2064">IF(CS45="NA",0,IF(AND(CS45&gt;2.1,CS45&lt;=2.2),1,0))</f>
        <v>0</v>
      </c>
      <c r="CT193" s="44">
        <f t="shared" si="2064"/>
        <v>0</v>
      </c>
      <c r="CU193" s="49" t="s">
        <v>4</v>
      </c>
      <c r="CV193" s="44">
        <f t="shared" si="2010"/>
        <v>0</v>
      </c>
      <c r="CW193" s="44">
        <f t="shared" si="2010"/>
        <v>0</v>
      </c>
      <c r="CX193" s="44">
        <f t="shared" ref="CX193:DC193" si="2065">IF(CX45="NA",0,IF(AND(CX45&gt;2.1,CX45&lt;=2.2),1,0))</f>
        <v>0</v>
      </c>
      <c r="CY193" s="44">
        <f t="shared" si="2065"/>
        <v>0</v>
      </c>
      <c r="CZ193" s="44">
        <f t="shared" si="2065"/>
        <v>0</v>
      </c>
      <c r="DA193" s="44">
        <f t="shared" si="2065"/>
        <v>0</v>
      </c>
      <c r="DB193" s="44">
        <f t="shared" si="2065"/>
        <v>0</v>
      </c>
      <c r="DC193" s="44">
        <f t="shared" si="2065"/>
        <v>0</v>
      </c>
      <c r="DD193" s="44">
        <f t="shared" ref="DD193:DE193" si="2066">IF(DD45="NA",0,IF(AND(DD45&gt;2.1,DD45&lt;=2.2),1,0))</f>
        <v>0</v>
      </c>
      <c r="DE193" s="44">
        <f t="shared" si="2066"/>
        <v>0</v>
      </c>
      <c r="DF193" s="49" t="s">
        <v>4</v>
      </c>
      <c r="DG193" s="44">
        <f>IF(DD45="NA",0,IF(AND(DD45&gt;2.1,DD45&lt;=2.2),1,0))</f>
        <v>0</v>
      </c>
      <c r="DH193" s="44">
        <f t="shared" si="2013"/>
        <v>0</v>
      </c>
      <c r="DI193" s="44">
        <f t="shared" si="2013"/>
        <v>0</v>
      </c>
      <c r="DJ193" s="44">
        <f t="shared" ref="DJ193:DP193" si="2067">IF(DJ45="NA",0,IF(AND(DJ45&gt;2.1,DJ45&lt;=2.2),1,0))</f>
        <v>0</v>
      </c>
      <c r="DK193" s="44">
        <f t="shared" si="2067"/>
        <v>0</v>
      </c>
      <c r="DL193" s="44">
        <f t="shared" si="2067"/>
        <v>0</v>
      </c>
      <c r="DM193" s="44">
        <f t="shared" si="2067"/>
        <v>0</v>
      </c>
      <c r="DN193" s="44">
        <f t="shared" si="2067"/>
        <v>0</v>
      </c>
      <c r="DO193" s="44">
        <f t="shared" si="2067"/>
        <v>0</v>
      </c>
      <c r="DP193" s="44">
        <f t="shared" si="2067"/>
        <v>0</v>
      </c>
      <c r="DQ193" s="49" t="s">
        <v>4</v>
      </c>
      <c r="DR193" s="44">
        <f t="shared" ref="DR193:EA193" si="2068">IF(DR45="NA",0,IF(AND(DR45&gt;2.1,DR45&lt;=2.2),1,0))</f>
        <v>0</v>
      </c>
      <c r="DS193" s="44">
        <f t="shared" si="2068"/>
        <v>0</v>
      </c>
      <c r="DT193" s="44">
        <f t="shared" si="2068"/>
        <v>1</v>
      </c>
      <c r="DU193" s="44">
        <f t="shared" si="2068"/>
        <v>0</v>
      </c>
      <c r="DV193" s="44">
        <f t="shared" si="2068"/>
        <v>0</v>
      </c>
      <c r="DW193" s="44">
        <f t="shared" si="2068"/>
        <v>0</v>
      </c>
      <c r="DX193" s="44">
        <f t="shared" si="2068"/>
        <v>0</v>
      </c>
      <c r="DY193" s="44">
        <f t="shared" si="2068"/>
        <v>0</v>
      </c>
      <c r="DZ193" s="44">
        <f t="shared" si="2068"/>
        <v>0</v>
      </c>
      <c r="EA193" s="44">
        <f t="shared" si="2068"/>
        <v>0</v>
      </c>
      <c r="EB193" s="49" t="s">
        <v>4</v>
      </c>
      <c r="EC193" s="128">
        <f t="shared" si="2016"/>
        <v>0</v>
      </c>
      <c r="ED193" s="128">
        <f t="shared" si="2016"/>
        <v>0</v>
      </c>
      <c r="EE193" s="128">
        <f t="shared" ref="EE193:EK193" si="2069">IF(EE45="NA",0,IF(AND(EE45&gt;2.1,EE45&lt;=2.2),1,0))</f>
        <v>0</v>
      </c>
      <c r="EF193" s="128">
        <f t="shared" si="2069"/>
        <v>0</v>
      </c>
      <c r="EG193" s="128">
        <f t="shared" si="2069"/>
        <v>0</v>
      </c>
      <c r="EH193" s="128">
        <f t="shared" si="2069"/>
        <v>0</v>
      </c>
      <c r="EI193" s="128">
        <f t="shared" si="2069"/>
        <v>0</v>
      </c>
      <c r="EJ193" s="128">
        <f t="shared" si="2069"/>
        <v>0</v>
      </c>
      <c r="EK193" s="128">
        <f t="shared" si="2069"/>
        <v>0</v>
      </c>
      <c r="EL193" s="128">
        <f>IF(EL45="NA",0,IF(AND(EL45&gt;2.1,EL45&lt;=2.2),1,0))</f>
        <v>0</v>
      </c>
      <c r="EM193" s="49" t="s">
        <v>4</v>
      </c>
      <c r="EN193" s="128">
        <f t="shared" si="2018"/>
        <v>0</v>
      </c>
      <c r="EO193" s="128">
        <f t="shared" si="2018"/>
        <v>0</v>
      </c>
      <c r="EP193" s="128">
        <f t="shared" si="2018"/>
        <v>0</v>
      </c>
      <c r="EQ193" s="128">
        <f t="shared" ref="EQ193:EW193" si="2070">IF(EQ45="NA",0,IF(AND(EQ45&gt;2.1,EQ45&lt;=2.2),1,0))</f>
        <v>0</v>
      </c>
      <c r="ER193" s="128">
        <f t="shared" si="2070"/>
        <v>0</v>
      </c>
      <c r="ES193" s="128">
        <f t="shared" si="2070"/>
        <v>0</v>
      </c>
      <c r="ET193" s="128">
        <f t="shared" si="2070"/>
        <v>0</v>
      </c>
      <c r="EU193" s="128">
        <f t="shared" si="2070"/>
        <v>0</v>
      </c>
      <c r="EV193" s="128">
        <f t="shared" si="2070"/>
        <v>0</v>
      </c>
      <c r="EW193" s="128">
        <f t="shared" si="2070"/>
        <v>0</v>
      </c>
      <c r="EX193" s="49" t="s">
        <v>4</v>
      </c>
      <c r="EY193" s="128">
        <f t="shared" ref="EY193:EZ193" si="2071">IF(EY45="NA",0,IF(AND(EY45&gt;2.1,EY45&lt;=2.2),1,0))</f>
        <v>0</v>
      </c>
      <c r="EZ193" s="128">
        <f t="shared" si="2071"/>
        <v>0</v>
      </c>
      <c r="FA193" s="46"/>
      <c r="FB193" s="53"/>
      <c r="FC193" s="53"/>
      <c r="FD193" s="53"/>
      <c r="FE193" s="53"/>
      <c r="FF193" s="53"/>
      <c r="FG193" s="53"/>
      <c r="FH193" s="53"/>
      <c r="FI193" s="8"/>
      <c r="FJ193" s="53"/>
      <c r="FK193" s="53"/>
      <c r="FL193" s="53"/>
      <c r="FT193" s="8"/>
      <c r="FU193" s="54"/>
      <c r="FV193" s="11"/>
      <c r="FW193" s="55"/>
    </row>
    <row r="194" spans="1:179" x14ac:dyDescent="0.2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8"/>
      <c r="DD194" s="38"/>
      <c r="DE194" s="38"/>
      <c r="DF194" s="38"/>
      <c r="DG194" s="38"/>
      <c r="DH194" s="38"/>
      <c r="DI194" s="38"/>
      <c r="DJ194" s="38"/>
      <c r="DK194" s="38"/>
      <c r="DL194" s="38"/>
      <c r="DM194" s="38"/>
      <c r="DN194" s="38"/>
      <c r="DO194" s="38"/>
      <c r="DP194" s="38"/>
      <c r="DQ194" s="38"/>
      <c r="DR194" s="38"/>
      <c r="DS194" s="38"/>
      <c r="DT194" s="38"/>
      <c r="DU194" s="38"/>
      <c r="DV194" s="38"/>
      <c r="DW194" s="38"/>
      <c r="DX194" s="38"/>
      <c r="DY194" s="38"/>
      <c r="DZ194" s="38"/>
      <c r="EA194" s="38"/>
      <c r="EB194" s="38"/>
      <c r="EC194" s="126"/>
      <c r="ED194" s="126"/>
      <c r="EE194" s="126"/>
      <c r="EF194" s="126"/>
      <c r="EG194" s="126"/>
      <c r="EH194" s="126"/>
      <c r="EI194" s="126"/>
      <c r="EJ194" s="126"/>
      <c r="EK194" s="126"/>
      <c r="EL194" s="126"/>
      <c r="EM194" s="38"/>
      <c r="EN194" s="126"/>
      <c r="EO194" s="126"/>
      <c r="EP194" s="126"/>
      <c r="EQ194" s="126"/>
      <c r="ER194" s="126"/>
      <c r="ES194" s="126"/>
      <c r="ET194" s="126"/>
      <c r="EU194" s="126"/>
      <c r="EV194" s="126"/>
      <c r="EW194" s="126"/>
      <c r="EX194" s="38"/>
      <c r="EY194" s="126"/>
      <c r="EZ194" s="126"/>
      <c r="FA194" s="38"/>
      <c r="FB194" s="11"/>
      <c r="FC194" s="11"/>
      <c r="FD194" s="11"/>
      <c r="FE194" s="11"/>
      <c r="FF194" s="11"/>
      <c r="FG194" s="11"/>
      <c r="FH194" s="11"/>
      <c r="FI194" s="11"/>
      <c r="FJ194" s="11"/>
      <c r="FK194" s="11"/>
      <c r="FL194" s="11"/>
      <c r="FT194" s="11"/>
      <c r="FU194" s="11"/>
      <c r="FV194" s="11"/>
      <c r="FW194" s="11"/>
    </row>
    <row r="195" spans="1:179" x14ac:dyDescent="0.2">
      <c r="A195" s="37" t="s">
        <v>61</v>
      </c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37" t="s">
        <v>61</v>
      </c>
      <c r="M195" s="45"/>
      <c r="N195" s="45"/>
      <c r="O195" s="45"/>
      <c r="P195" s="45"/>
      <c r="Q195" s="45"/>
      <c r="R195" s="45"/>
      <c r="S195" s="45"/>
      <c r="T195" s="45"/>
      <c r="U195" s="45"/>
      <c r="V195" s="37" t="s">
        <v>61</v>
      </c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37" t="s">
        <v>61</v>
      </c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37" t="s">
        <v>61</v>
      </c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37" t="s">
        <v>61</v>
      </c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37" t="s">
        <v>61</v>
      </c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37" t="s">
        <v>61</v>
      </c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37" t="s">
        <v>61</v>
      </c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37" t="s">
        <v>61</v>
      </c>
      <c r="CV195" s="45"/>
      <c r="CW195" s="45"/>
      <c r="CX195" s="45"/>
      <c r="CY195" s="45"/>
      <c r="CZ195" s="45"/>
      <c r="DA195" s="45"/>
      <c r="DB195" s="45"/>
      <c r="DC195" s="45"/>
      <c r="DD195" s="45"/>
      <c r="DE195" s="45"/>
      <c r="DF195" s="37" t="s">
        <v>61</v>
      </c>
      <c r="DG195" s="45"/>
      <c r="DH195" s="45"/>
      <c r="DI195" s="45"/>
      <c r="DJ195" s="45"/>
      <c r="DK195" s="45"/>
      <c r="DL195" s="45"/>
      <c r="DM195" s="45"/>
      <c r="DN195" s="45"/>
      <c r="DO195" s="45"/>
      <c r="DP195" s="45"/>
      <c r="DQ195" s="37" t="s">
        <v>61</v>
      </c>
      <c r="DR195" s="45"/>
      <c r="DS195" s="45"/>
      <c r="DT195" s="45"/>
      <c r="DU195" s="45"/>
      <c r="DV195" s="45"/>
      <c r="DW195" s="45"/>
      <c r="DX195" s="45"/>
      <c r="DY195" s="45"/>
      <c r="DZ195" s="45"/>
      <c r="EA195" s="45"/>
      <c r="EB195" s="37" t="s">
        <v>61</v>
      </c>
      <c r="EC195" s="129"/>
      <c r="ED195" s="129"/>
      <c r="EE195" s="129"/>
      <c r="EF195" s="129"/>
      <c r="EG195" s="129"/>
      <c r="EH195" s="129"/>
      <c r="EI195" s="129"/>
      <c r="EJ195" s="129"/>
      <c r="EK195" s="129"/>
      <c r="EL195" s="129"/>
      <c r="EM195" s="37" t="s">
        <v>61</v>
      </c>
      <c r="EN195" s="129"/>
      <c r="EO195" s="129"/>
      <c r="EP195" s="129"/>
      <c r="EQ195" s="129"/>
      <c r="ER195" s="129"/>
      <c r="ES195" s="129"/>
      <c r="ET195" s="129"/>
      <c r="EU195" s="129"/>
      <c r="EV195" s="129"/>
      <c r="EW195" s="129"/>
      <c r="EX195" s="37" t="s">
        <v>61</v>
      </c>
      <c r="EY195" s="129"/>
      <c r="EZ195" s="129"/>
      <c r="FA195" s="38"/>
      <c r="FB195" s="53"/>
      <c r="FC195" s="53"/>
      <c r="FD195" s="53"/>
      <c r="FE195" s="53"/>
      <c r="FF195" s="53"/>
      <c r="FG195" s="53"/>
      <c r="FH195" s="53"/>
      <c r="FI195" s="51"/>
      <c r="FJ195" s="53"/>
      <c r="FK195" s="53"/>
      <c r="FL195" s="53"/>
      <c r="FT195" s="51"/>
      <c r="FU195" s="11"/>
      <c r="FV195" s="11"/>
      <c r="FW195" s="11"/>
    </row>
    <row r="196" spans="1:179" x14ac:dyDescent="0.2">
      <c r="A196" s="49" t="s">
        <v>5</v>
      </c>
      <c r="B196" s="44">
        <f>IF(B43="NA",0,IF(B43&gt;2.2,1,0))</f>
        <v>0</v>
      </c>
      <c r="C196" s="44">
        <f t="shared" ref="C196:K196" si="2072">IF(C43="NA",0,IF(C43&gt;2.2,1,0))</f>
        <v>0</v>
      </c>
      <c r="D196" s="44">
        <f t="shared" si="2072"/>
        <v>0</v>
      </c>
      <c r="E196" s="44">
        <f t="shared" si="2072"/>
        <v>0</v>
      </c>
      <c r="F196" s="44">
        <f t="shared" si="2072"/>
        <v>0</v>
      </c>
      <c r="G196" s="44">
        <f t="shared" si="2072"/>
        <v>0</v>
      </c>
      <c r="H196" s="44">
        <f t="shared" si="2072"/>
        <v>0</v>
      </c>
      <c r="I196" s="44">
        <f t="shared" si="2072"/>
        <v>0</v>
      </c>
      <c r="J196" s="44">
        <f t="shared" si="2072"/>
        <v>0</v>
      </c>
      <c r="K196" s="44">
        <f t="shared" si="2072"/>
        <v>0</v>
      </c>
      <c r="L196" s="49" t="s">
        <v>5</v>
      </c>
      <c r="M196" s="44">
        <f>IF(M43="NA",0,IF(M43&gt;2.2,1,0))</f>
        <v>0</v>
      </c>
      <c r="N196" s="44">
        <f t="shared" ref="N196:U196" si="2073">IF(N43="NA",0,IF(N43&gt;2.2,1,0))</f>
        <v>0</v>
      </c>
      <c r="O196" s="44">
        <f t="shared" si="2073"/>
        <v>0</v>
      </c>
      <c r="P196" s="44">
        <f t="shared" si="2073"/>
        <v>0</v>
      </c>
      <c r="Q196" s="44">
        <f t="shared" si="2073"/>
        <v>0</v>
      </c>
      <c r="R196" s="44">
        <f t="shared" si="2073"/>
        <v>0</v>
      </c>
      <c r="S196" s="44">
        <f t="shared" si="2073"/>
        <v>0</v>
      </c>
      <c r="T196" s="44">
        <f t="shared" si="2073"/>
        <v>0</v>
      </c>
      <c r="U196" s="44">
        <f t="shared" si="2073"/>
        <v>0</v>
      </c>
      <c r="V196" s="49" t="s">
        <v>5</v>
      </c>
      <c r="W196" s="44">
        <f>IF(W43="NA",0,IF(W43&gt;2.2,1,0))</f>
        <v>0</v>
      </c>
      <c r="X196" s="44">
        <f t="shared" ref="X196:AE196" si="2074">IF(X43="NA",0,IF(X43&gt;2.2,1,0))</f>
        <v>0</v>
      </c>
      <c r="Y196" s="44">
        <f t="shared" si="2074"/>
        <v>0</v>
      </c>
      <c r="Z196" s="44">
        <f t="shared" si="2074"/>
        <v>0</v>
      </c>
      <c r="AA196" s="44">
        <f t="shared" si="2074"/>
        <v>0</v>
      </c>
      <c r="AB196" s="44">
        <f t="shared" si="2074"/>
        <v>0</v>
      </c>
      <c r="AC196" s="44">
        <f t="shared" si="2074"/>
        <v>0</v>
      </c>
      <c r="AD196" s="44">
        <f t="shared" si="2074"/>
        <v>0</v>
      </c>
      <c r="AE196" s="44">
        <f t="shared" si="2074"/>
        <v>0</v>
      </c>
      <c r="AF196" s="44">
        <f t="shared" ref="AF196" si="2075">IF(AF43="NA",0,IF(AF43&gt;2.2,1,0))</f>
        <v>0</v>
      </c>
      <c r="AG196" s="49" t="s">
        <v>5</v>
      </c>
      <c r="AH196" s="44">
        <f>IF(AH43="NA",0,IF(AH43&gt;2.2,1,0))</f>
        <v>0</v>
      </c>
      <c r="AI196" s="44">
        <f t="shared" ref="AI196:AP196" si="2076">IF(AI43="NA",0,IF(AI43&gt;2.2,1,0))</f>
        <v>0</v>
      </c>
      <c r="AJ196" s="44">
        <f t="shared" si="2076"/>
        <v>0</v>
      </c>
      <c r="AK196" s="44">
        <f t="shared" si="2076"/>
        <v>0</v>
      </c>
      <c r="AL196" s="44">
        <f t="shared" si="2076"/>
        <v>0</v>
      </c>
      <c r="AM196" s="44">
        <f t="shared" si="2076"/>
        <v>0</v>
      </c>
      <c r="AN196" s="44">
        <f t="shared" si="2076"/>
        <v>0</v>
      </c>
      <c r="AO196" s="44">
        <f t="shared" si="2076"/>
        <v>0</v>
      </c>
      <c r="AP196" s="44">
        <f t="shared" si="2076"/>
        <v>0</v>
      </c>
      <c r="AQ196" s="44">
        <f t="shared" ref="AQ196" si="2077">IF(AQ43="NA",0,IF(AQ43&gt;2.2,1,0))</f>
        <v>0</v>
      </c>
      <c r="AR196" s="49" t="s">
        <v>5</v>
      </c>
      <c r="AS196" s="44">
        <f>IF(AS43="NA",0,IF(AS43&gt;2.2,1,0))</f>
        <v>0</v>
      </c>
      <c r="AT196" s="44">
        <f t="shared" ref="AT196:BA196" si="2078">IF(AT43="NA",0,IF(AT43&gt;2.2,1,0))</f>
        <v>0</v>
      </c>
      <c r="AU196" s="44">
        <f t="shared" si="2078"/>
        <v>0</v>
      </c>
      <c r="AV196" s="44">
        <f t="shared" si="2078"/>
        <v>0</v>
      </c>
      <c r="AW196" s="44">
        <f t="shared" si="2078"/>
        <v>0</v>
      </c>
      <c r="AX196" s="44">
        <f t="shared" si="2078"/>
        <v>0</v>
      </c>
      <c r="AY196" s="44">
        <f t="shared" si="2078"/>
        <v>0</v>
      </c>
      <c r="AZ196" s="44">
        <f t="shared" si="2078"/>
        <v>0</v>
      </c>
      <c r="BA196" s="44">
        <f t="shared" si="2078"/>
        <v>0</v>
      </c>
      <c r="BB196" s="44">
        <f t="shared" ref="BB196" si="2079">IF(BB43="NA",0,IF(BB43&gt;2.2,1,0))</f>
        <v>0</v>
      </c>
      <c r="BC196" s="49" t="s">
        <v>5</v>
      </c>
      <c r="BD196" s="44">
        <f>IF(BD43="NA",0,IF(BD43&gt;2.2,1,0))</f>
        <v>0</v>
      </c>
      <c r="BE196" s="44">
        <f t="shared" ref="BE196:BL196" si="2080">IF(BE43="NA",0,IF(BE43&gt;2.2,1,0))</f>
        <v>0</v>
      </c>
      <c r="BF196" s="44">
        <f t="shared" si="2080"/>
        <v>1</v>
      </c>
      <c r="BG196" s="44">
        <f t="shared" si="2080"/>
        <v>0</v>
      </c>
      <c r="BH196" s="44">
        <f t="shared" si="2080"/>
        <v>0</v>
      </c>
      <c r="BI196" s="44">
        <f t="shared" si="2080"/>
        <v>0</v>
      </c>
      <c r="BJ196" s="44">
        <f t="shared" si="2080"/>
        <v>0</v>
      </c>
      <c r="BK196" s="44">
        <f t="shared" si="2080"/>
        <v>0</v>
      </c>
      <c r="BL196" s="44">
        <f t="shared" si="2080"/>
        <v>0</v>
      </c>
      <c r="BM196" s="44">
        <f t="shared" ref="BM196" si="2081">IF(BM43="NA",0,IF(BM43&gt;2.2,1,0))</f>
        <v>0</v>
      </c>
      <c r="BN196" s="49" t="s">
        <v>5</v>
      </c>
      <c r="BO196" s="44">
        <f>IF(BM43="NA",0,IF(BM43&gt;2.2,1,0))</f>
        <v>0</v>
      </c>
      <c r="BP196" s="44">
        <f t="shared" ref="BP196:BW196" si="2082">IF(BP43="NA",0,IF(BP43&gt;2.2,1,0))</f>
        <v>0</v>
      </c>
      <c r="BQ196" s="44">
        <f t="shared" si="2082"/>
        <v>0</v>
      </c>
      <c r="BR196" s="44">
        <f t="shared" si="2082"/>
        <v>0</v>
      </c>
      <c r="BS196" s="44">
        <f t="shared" si="2082"/>
        <v>0</v>
      </c>
      <c r="BT196" s="44">
        <f t="shared" si="2082"/>
        <v>0</v>
      </c>
      <c r="BU196" s="44">
        <f t="shared" si="2082"/>
        <v>0</v>
      </c>
      <c r="BV196" s="44">
        <f t="shared" si="2082"/>
        <v>0</v>
      </c>
      <c r="BW196" s="44">
        <f t="shared" si="2082"/>
        <v>0</v>
      </c>
      <c r="BX196" s="44">
        <f t="shared" ref="BX196" si="2083">IF(BX43="NA",0,IF(BX43&gt;2.2,1,0))</f>
        <v>0</v>
      </c>
      <c r="BY196" s="49" t="s">
        <v>5</v>
      </c>
      <c r="BZ196" s="44">
        <f>IF(BX43="NA",0,IF(BX43&gt;2.2,1,0))</f>
        <v>0</v>
      </c>
      <c r="CA196" s="44">
        <f t="shared" ref="CA196:CG196" si="2084">IF(CA43="NA",0,IF(CA43&gt;2.2,1,0))</f>
        <v>0</v>
      </c>
      <c r="CB196" s="44">
        <f t="shared" si="2084"/>
        <v>0</v>
      </c>
      <c r="CC196" s="44">
        <f t="shared" si="2084"/>
        <v>0</v>
      </c>
      <c r="CD196" s="44">
        <f t="shared" si="2084"/>
        <v>0</v>
      </c>
      <c r="CE196" s="44">
        <f t="shared" si="2084"/>
        <v>0</v>
      </c>
      <c r="CF196" s="44">
        <f t="shared" si="2084"/>
        <v>0</v>
      </c>
      <c r="CG196" s="44">
        <f t="shared" si="2084"/>
        <v>0</v>
      </c>
      <c r="CH196" s="44">
        <f t="shared" ref="CH196:CI196" si="2085">IF(CH43="NA",0,IF(CH43&gt;2.2,1,0))</f>
        <v>0</v>
      </c>
      <c r="CI196" s="44">
        <f t="shared" si="2085"/>
        <v>0</v>
      </c>
      <c r="CJ196" s="49" t="s">
        <v>5</v>
      </c>
      <c r="CK196" s="44">
        <f t="shared" ref="CK196:CL198" si="2086">IF(CH43="NA",0,IF(CH43&gt;2.2,1,0))</f>
        <v>0</v>
      </c>
      <c r="CL196" s="44">
        <f t="shared" si="2086"/>
        <v>0</v>
      </c>
      <c r="CM196" s="44">
        <f t="shared" ref="CM196:CR196" si="2087">IF(CM43="NA",0,IF(CM43&gt;2.2,1,0))</f>
        <v>0</v>
      </c>
      <c r="CN196" s="44">
        <f t="shared" si="2087"/>
        <v>0</v>
      </c>
      <c r="CO196" s="44">
        <f t="shared" si="2087"/>
        <v>0</v>
      </c>
      <c r="CP196" s="44">
        <f t="shared" si="2087"/>
        <v>0</v>
      </c>
      <c r="CQ196" s="44">
        <f t="shared" si="2087"/>
        <v>0</v>
      </c>
      <c r="CR196" s="44">
        <f t="shared" si="2087"/>
        <v>0</v>
      </c>
      <c r="CS196" s="44">
        <f t="shared" ref="CS196:CT196" si="2088">IF(CS43="NA",0,IF(CS43&gt;2.2,1,0))</f>
        <v>0</v>
      </c>
      <c r="CT196" s="44">
        <f t="shared" si="2088"/>
        <v>0</v>
      </c>
      <c r="CU196" s="49" t="s">
        <v>5</v>
      </c>
      <c r="CV196" s="44">
        <f t="shared" ref="CV196:CW198" si="2089">IF(CS43="NA",0,IF(CS43&gt;2.2,1,0))</f>
        <v>0</v>
      </c>
      <c r="CW196" s="44">
        <f t="shared" si="2089"/>
        <v>0</v>
      </c>
      <c r="CX196" s="44">
        <f t="shared" ref="CX196:DC196" si="2090">IF(CX43="NA",0,IF(CX43&gt;2.2,1,0))</f>
        <v>0</v>
      </c>
      <c r="CY196" s="44">
        <f t="shared" si="2090"/>
        <v>0</v>
      </c>
      <c r="CZ196" s="44">
        <f t="shared" si="2090"/>
        <v>0</v>
      </c>
      <c r="DA196" s="44">
        <f t="shared" si="2090"/>
        <v>0</v>
      </c>
      <c r="DB196" s="44">
        <f t="shared" si="2090"/>
        <v>0</v>
      </c>
      <c r="DC196" s="44">
        <f t="shared" si="2090"/>
        <v>0</v>
      </c>
      <c r="DD196" s="44">
        <f t="shared" ref="DD196:DE196" si="2091">IF(DD43="NA",0,IF(DD43&gt;2.2,1,0))</f>
        <v>0</v>
      </c>
      <c r="DE196" s="44">
        <f t="shared" si="2091"/>
        <v>0</v>
      </c>
      <c r="DF196" s="49" t="s">
        <v>5</v>
      </c>
      <c r="DG196" s="44">
        <f>IF(DD43="NA",0,IF(DD43&gt;2.2,1,0))</f>
        <v>0</v>
      </c>
      <c r="DH196" s="44">
        <f t="shared" ref="DH196:DI198" si="2092">IF(DH43="NA",0,IF(DH43&gt;2.2,1,0))</f>
        <v>0</v>
      </c>
      <c r="DI196" s="44">
        <f t="shared" si="2092"/>
        <v>0</v>
      </c>
      <c r="DJ196" s="44">
        <f t="shared" ref="DJ196:DP196" si="2093">IF(DJ43="NA",0,IF(DJ43&gt;2.2,1,0))</f>
        <v>0</v>
      </c>
      <c r="DK196" s="44">
        <f t="shared" si="2093"/>
        <v>0</v>
      </c>
      <c r="DL196" s="44">
        <f t="shared" si="2093"/>
        <v>0</v>
      </c>
      <c r="DM196" s="44">
        <f t="shared" si="2093"/>
        <v>0</v>
      </c>
      <c r="DN196" s="44">
        <f t="shared" si="2093"/>
        <v>0</v>
      </c>
      <c r="DO196" s="44">
        <f t="shared" si="2093"/>
        <v>0</v>
      </c>
      <c r="DP196" s="44">
        <f t="shared" si="2093"/>
        <v>0</v>
      </c>
      <c r="DQ196" s="49" t="s">
        <v>5</v>
      </c>
      <c r="DR196" s="44">
        <f>IF(DR43="NA",0,IF(DR43&gt;2.2,1,0))</f>
        <v>0</v>
      </c>
      <c r="DS196" s="44">
        <f t="shared" ref="DS196:EA196" si="2094">IF(DS43="NA",0,IF(DS43&gt;2.2,1,0))</f>
        <v>0</v>
      </c>
      <c r="DT196" s="44">
        <f t="shared" si="2094"/>
        <v>0</v>
      </c>
      <c r="DU196" s="44">
        <f t="shared" si="2094"/>
        <v>0</v>
      </c>
      <c r="DV196" s="44">
        <f t="shared" si="2094"/>
        <v>0</v>
      </c>
      <c r="DW196" s="44">
        <f t="shared" si="2094"/>
        <v>0</v>
      </c>
      <c r="DX196" s="44">
        <f t="shared" si="2094"/>
        <v>0</v>
      </c>
      <c r="DY196" s="44">
        <f t="shared" si="2094"/>
        <v>0</v>
      </c>
      <c r="DZ196" s="44">
        <f t="shared" si="2094"/>
        <v>0</v>
      </c>
      <c r="EA196" s="44">
        <f t="shared" si="2094"/>
        <v>0</v>
      </c>
      <c r="EB196" s="49" t="s">
        <v>5</v>
      </c>
      <c r="EC196" s="128">
        <f t="shared" ref="EC196:ED198" si="2095">IF(EC43="NA",0,IF(EC43&gt;2.2,1,0))</f>
        <v>0</v>
      </c>
      <c r="ED196" s="128">
        <f t="shared" si="2095"/>
        <v>0</v>
      </c>
      <c r="EE196" s="128">
        <f t="shared" ref="EE196:EK196" si="2096">IF(EE43="NA",0,IF(EE43&gt;2.2,1,0))</f>
        <v>0</v>
      </c>
      <c r="EF196" s="128">
        <f t="shared" si="2096"/>
        <v>0</v>
      </c>
      <c r="EG196" s="128">
        <f t="shared" si="2096"/>
        <v>0</v>
      </c>
      <c r="EH196" s="128">
        <f t="shared" si="2096"/>
        <v>0</v>
      </c>
      <c r="EI196" s="128">
        <f t="shared" si="2096"/>
        <v>0</v>
      </c>
      <c r="EJ196" s="128">
        <f t="shared" si="2096"/>
        <v>0</v>
      </c>
      <c r="EK196" s="128">
        <f t="shared" si="2096"/>
        <v>0</v>
      </c>
      <c r="EL196" s="128">
        <f>IF(EL43="NA",0,IF(EL43&gt;2.2,1,0))</f>
        <v>0</v>
      </c>
      <c r="EM196" s="49" t="s">
        <v>5</v>
      </c>
      <c r="EN196" s="128">
        <f t="shared" ref="EN196:EP198" si="2097">IF(EN43="NA",0,IF(EN43&gt;2.2,1,0))</f>
        <v>0</v>
      </c>
      <c r="EO196" s="128">
        <f t="shared" si="2097"/>
        <v>0</v>
      </c>
      <c r="EP196" s="128">
        <f t="shared" si="2097"/>
        <v>0</v>
      </c>
      <c r="EQ196" s="128">
        <f t="shared" ref="EQ196:EW196" si="2098">IF(EQ43="NA",0,IF(EQ43&gt;2.2,1,0))</f>
        <v>0</v>
      </c>
      <c r="ER196" s="128">
        <f t="shared" si="2098"/>
        <v>0</v>
      </c>
      <c r="ES196" s="128">
        <f t="shared" si="2098"/>
        <v>0</v>
      </c>
      <c r="ET196" s="128">
        <f t="shared" si="2098"/>
        <v>0</v>
      </c>
      <c r="EU196" s="128">
        <f t="shared" si="2098"/>
        <v>0</v>
      </c>
      <c r="EV196" s="128">
        <f t="shared" si="2098"/>
        <v>0</v>
      </c>
      <c r="EW196" s="128">
        <f t="shared" si="2098"/>
        <v>0</v>
      </c>
      <c r="EX196" s="49" t="s">
        <v>5</v>
      </c>
      <c r="EY196" s="128">
        <f t="shared" ref="EY196:EZ196" si="2099">IF(EY43="NA",0,IF(EY43&gt;2.2,1,0))</f>
        <v>0</v>
      </c>
      <c r="EZ196" s="128">
        <f t="shared" si="2099"/>
        <v>0</v>
      </c>
      <c r="FA196" s="46"/>
      <c r="FB196" s="53"/>
      <c r="FC196" s="53"/>
      <c r="FD196" s="53"/>
      <c r="FE196" s="53"/>
      <c r="FF196" s="53"/>
      <c r="FG196" s="53"/>
      <c r="FH196" s="53"/>
      <c r="FI196" s="8"/>
      <c r="FJ196" s="53"/>
      <c r="FK196" s="53"/>
      <c r="FL196" s="53"/>
      <c r="FT196" s="8"/>
      <c r="FU196" s="54"/>
      <c r="FV196" s="11"/>
      <c r="FW196" s="55"/>
    </row>
    <row r="197" spans="1:179" x14ac:dyDescent="0.2">
      <c r="A197" s="49" t="s">
        <v>24</v>
      </c>
      <c r="B197" s="44">
        <f t="shared" ref="B197:K198" si="2100">IF(B44="NA",0,IF(B44&gt;2.2,1,0))</f>
        <v>0</v>
      </c>
      <c r="C197" s="44">
        <f t="shared" si="2100"/>
        <v>0</v>
      </c>
      <c r="D197" s="44">
        <f t="shared" si="2100"/>
        <v>0</v>
      </c>
      <c r="E197" s="44">
        <f t="shared" si="2100"/>
        <v>0</v>
      </c>
      <c r="F197" s="44">
        <f t="shared" si="2100"/>
        <v>0</v>
      </c>
      <c r="G197" s="44">
        <f t="shared" si="2100"/>
        <v>0</v>
      </c>
      <c r="H197" s="44">
        <f t="shared" si="2100"/>
        <v>0</v>
      </c>
      <c r="I197" s="44">
        <f t="shared" si="2100"/>
        <v>0</v>
      </c>
      <c r="J197" s="44">
        <f t="shared" si="2100"/>
        <v>0</v>
      </c>
      <c r="K197" s="44">
        <f t="shared" si="2100"/>
        <v>0</v>
      </c>
      <c r="L197" s="49" t="s">
        <v>24</v>
      </c>
      <c r="M197" s="44">
        <f t="shared" ref="M197:U197" si="2101">IF(M44="NA",0,IF(M44&gt;2.2,1,0))</f>
        <v>0</v>
      </c>
      <c r="N197" s="44">
        <f t="shared" si="2101"/>
        <v>0</v>
      </c>
      <c r="O197" s="44">
        <f t="shared" si="2101"/>
        <v>0</v>
      </c>
      <c r="P197" s="44">
        <f t="shared" si="2101"/>
        <v>0</v>
      </c>
      <c r="Q197" s="44">
        <f t="shared" si="2101"/>
        <v>0</v>
      </c>
      <c r="R197" s="44">
        <f t="shared" si="2101"/>
        <v>0</v>
      </c>
      <c r="S197" s="44">
        <f t="shared" si="2101"/>
        <v>0</v>
      </c>
      <c r="T197" s="44">
        <f t="shared" si="2101"/>
        <v>0</v>
      </c>
      <c r="U197" s="44">
        <f t="shared" si="2101"/>
        <v>0</v>
      </c>
      <c r="V197" s="49" t="s">
        <v>24</v>
      </c>
      <c r="W197" s="44">
        <f t="shared" ref="W197:AE197" si="2102">IF(W44="NA",0,IF(W44&gt;2.2,1,0))</f>
        <v>0</v>
      </c>
      <c r="X197" s="44">
        <f t="shared" si="2102"/>
        <v>0</v>
      </c>
      <c r="Y197" s="44">
        <f t="shared" si="2102"/>
        <v>0</v>
      </c>
      <c r="Z197" s="44">
        <f t="shared" si="2102"/>
        <v>0</v>
      </c>
      <c r="AA197" s="44">
        <f t="shared" si="2102"/>
        <v>0</v>
      </c>
      <c r="AB197" s="44">
        <f t="shared" si="2102"/>
        <v>0</v>
      </c>
      <c r="AC197" s="44">
        <f t="shared" si="2102"/>
        <v>0</v>
      </c>
      <c r="AD197" s="44">
        <f t="shared" si="2102"/>
        <v>0</v>
      </c>
      <c r="AE197" s="44">
        <f t="shared" si="2102"/>
        <v>0</v>
      </c>
      <c r="AF197" s="44">
        <f t="shared" ref="AF197" si="2103">IF(AF44="NA",0,IF(AF44&gt;2.2,1,0))</f>
        <v>0</v>
      </c>
      <c r="AG197" s="49" t="s">
        <v>24</v>
      </c>
      <c r="AH197" s="44">
        <f t="shared" ref="AH197" si="2104">IF(AH44="NA",0,IF(AH44&gt;2.2,1,0))</f>
        <v>0</v>
      </c>
      <c r="AI197" s="44">
        <f t="shared" ref="AI197:AP197" si="2105">IF(AI44="NA",0,IF(AI44&gt;2.2,1,0))</f>
        <v>0</v>
      </c>
      <c r="AJ197" s="44">
        <f t="shared" si="2105"/>
        <v>0</v>
      </c>
      <c r="AK197" s="44">
        <f t="shared" si="2105"/>
        <v>0</v>
      </c>
      <c r="AL197" s="44">
        <f t="shared" si="2105"/>
        <v>0</v>
      </c>
      <c r="AM197" s="44">
        <f t="shared" si="2105"/>
        <v>0</v>
      </c>
      <c r="AN197" s="44">
        <f t="shared" si="2105"/>
        <v>0</v>
      </c>
      <c r="AO197" s="44">
        <f t="shared" si="2105"/>
        <v>0</v>
      </c>
      <c r="AP197" s="44">
        <f t="shared" si="2105"/>
        <v>0</v>
      </c>
      <c r="AQ197" s="44">
        <f t="shared" ref="AQ197" si="2106">IF(AQ44="NA",0,IF(AQ44&gt;2.2,1,0))</f>
        <v>0</v>
      </c>
      <c r="AR197" s="49" t="s">
        <v>24</v>
      </c>
      <c r="AS197" s="44">
        <f t="shared" ref="AS197" si="2107">IF(AS44="NA",0,IF(AS44&gt;2.2,1,0))</f>
        <v>0</v>
      </c>
      <c r="AT197" s="44">
        <f t="shared" ref="AT197:BA197" si="2108">IF(AT44="NA",0,IF(AT44&gt;2.2,1,0))</f>
        <v>0</v>
      </c>
      <c r="AU197" s="44">
        <f t="shared" si="2108"/>
        <v>0</v>
      </c>
      <c r="AV197" s="44">
        <f t="shared" si="2108"/>
        <v>0</v>
      </c>
      <c r="AW197" s="44">
        <f t="shared" si="2108"/>
        <v>0</v>
      </c>
      <c r="AX197" s="44">
        <f t="shared" si="2108"/>
        <v>0</v>
      </c>
      <c r="AY197" s="44">
        <f t="shared" si="2108"/>
        <v>0</v>
      </c>
      <c r="AZ197" s="44">
        <f t="shared" si="2108"/>
        <v>0</v>
      </c>
      <c r="BA197" s="44">
        <f t="shared" si="2108"/>
        <v>0</v>
      </c>
      <c r="BB197" s="44">
        <f t="shared" ref="BB197" si="2109">IF(BB44="NA",0,IF(BB44&gt;2.2,1,0))</f>
        <v>0</v>
      </c>
      <c r="BC197" s="49" t="s">
        <v>24</v>
      </c>
      <c r="BD197" s="44">
        <f t="shared" ref="BD197" si="2110">IF(BD44="NA",0,IF(BD44&gt;2.2,1,0))</f>
        <v>0</v>
      </c>
      <c r="BE197" s="44">
        <f t="shared" ref="BE197:BL197" si="2111">IF(BE44="NA",0,IF(BE44&gt;2.2,1,0))</f>
        <v>0</v>
      </c>
      <c r="BF197" s="44">
        <f t="shared" si="2111"/>
        <v>0</v>
      </c>
      <c r="BG197" s="44">
        <f t="shared" si="2111"/>
        <v>0</v>
      </c>
      <c r="BH197" s="44">
        <f t="shared" si="2111"/>
        <v>0</v>
      </c>
      <c r="BI197" s="44">
        <f t="shared" si="2111"/>
        <v>0</v>
      </c>
      <c r="BJ197" s="44">
        <f t="shared" si="2111"/>
        <v>0</v>
      </c>
      <c r="BK197" s="44">
        <f t="shared" si="2111"/>
        <v>0</v>
      </c>
      <c r="BL197" s="44">
        <f t="shared" si="2111"/>
        <v>0</v>
      </c>
      <c r="BM197" s="44">
        <f t="shared" ref="BM197" si="2112">IF(BM44="NA",0,IF(BM44&gt;2.2,1,0))</f>
        <v>0</v>
      </c>
      <c r="BN197" s="49" t="s">
        <v>24</v>
      </c>
      <c r="BO197" s="44">
        <f>IF(BM44="NA",0,IF(BM44&gt;2.2,1,0))</f>
        <v>0</v>
      </c>
      <c r="BP197" s="44">
        <f t="shared" ref="BP197:BW197" si="2113">IF(BP44="NA",0,IF(BP44&gt;2.2,1,0))</f>
        <v>0</v>
      </c>
      <c r="BQ197" s="44">
        <f t="shared" si="2113"/>
        <v>0</v>
      </c>
      <c r="BR197" s="44">
        <f t="shared" si="2113"/>
        <v>0</v>
      </c>
      <c r="BS197" s="44">
        <f t="shared" si="2113"/>
        <v>0</v>
      </c>
      <c r="BT197" s="44">
        <f t="shared" si="2113"/>
        <v>0</v>
      </c>
      <c r="BU197" s="44">
        <f t="shared" si="2113"/>
        <v>0</v>
      </c>
      <c r="BV197" s="44">
        <f t="shared" si="2113"/>
        <v>0</v>
      </c>
      <c r="BW197" s="44">
        <f t="shared" si="2113"/>
        <v>0</v>
      </c>
      <c r="BX197" s="44">
        <f t="shared" ref="BX197" si="2114">IF(BX44="NA",0,IF(BX44&gt;2.2,1,0))</f>
        <v>0</v>
      </c>
      <c r="BY197" s="49" t="s">
        <v>24</v>
      </c>
      <c r="BZ197" s="44">
        <f>IF(BX44="NA",0,IF(BX44&gt;2.2,1,0))</f>
        <v>0</v>
      </c>
      <c r="CA197" s="44">
        <f t="shared" ref="CA197:CG197" si="2115">IF(CA44="NA",0,IF(CA44&gt;2.2,1,0))</f>
        <v>0</v>
      </c>
      <c r="CB197" s="44">
        <f t="shared" si="2115"/>
        <v>0</v>
      </c>
      <c r="CC197" s="44">
        <f t="shared" si="2115"/>
        <v>0</v>
      </c>
      <c r="CD197" s="44">
        <f t="shared" si="2115"/>
        <v>0</v>
      </c>
      <c r="CE197" s="44">
        <f t="shared" si="2115"/>
        <v>0</v>
      </c>
      <c r="CF197" s="44">
        <f t="shared" si="2115"/>
        <v>0</v>
      </c>
      <c r="CG197" s="44">
        <f t="shared" si="2115"/>
        <v>0</v>
      </c>
      <c r="CH197" s="44">
        <f t="shared" ref="CH197:CI197" si="2116">IF(CH44="NA",0,IF(CH44&gt;2.2,1,0))</f>
        <v>0</v>
      </c>
      <c r="CI197" s="44">
        <f t="shared" si="2116"/>
        <v>0</v>
      </c>
      <c r="CJ197" s="49" t="s">
        <v>24</v>
      </c>
      <c r="CK197" s="44">
        <f t="shared" si="2086"/>
        <v>0</v>
      </c>
      <c r="CL197" s="44">
        <f t="shared" si="2086"/>
        <v>0</v>
      </c>
      <c r="CM197" s="44">
        <f t="shared" ref="CM197:CR197" si="2117">IF(CM44="NA",0,IF(CM44&gt;2.2,1,0))</f>
        <v>0</v>
      </c>
      <c r="CN197" s="44">
        <f t="shared" si="2117"/>
        <v>0</v>
      </c>
      <c r="CO197" s="44">
        <f t="shared" si="2117"/>
        <v>0</v>
      </c>
      <c r="CP197" s="44">
        <f t="shared" si="2117"/>
        <v>0</v>
      </c>
      <c r="CQ197" s="44">
        <f t="shared" si="2117"/>
        <v>0</v>
      </c>
      <c r="CR197" s="44">
        <f t="shared" si="2117"/>
        <v>0</v>
      </c>
      <c r="CS197" s="44">
        <f t="shared" ref="CS197:CT197" si="2118">IF(CS44="NA",0,IF(CS44&gt;2.2,1,0))</f>
        <v>0</v>
      </c>
      <c r="CT197" s="44">
        <f t="shared" si="2118"/>
        <v>0</v>
      </c>
      <c r="CU197" s="49" t="s">
        <v>24</v>
      </c>
      <c r="CV197" s="44">
        <f t="shared" si="2089"/>
        <v>0</v>
      </c>
      <c r="CW197" s="44">
        <f t="shared" si="2089"/>
        <v>0</v>
      </c>
      <c r="CX197" s="44">
        <f t="shared" ref="CX197:DC197" si="2119">IF(CX44="NA",0,IF(CX44&gt;2.2,1,0))</f>
        <v>0</v>
      </c>
      <c r="CY197" s="44">
        <f t="shared" si="2119"/>
        <v>0</v>
      </c>
      <c r="CZ197" s="44">
        <f t="shared" si="2119"/>
        <v>0</v>
      </c>
      <c r="DA197" s="44">
        <f t="shared" si="2119"/>
        <v>0</v>
      </c>
      <c r="DB197" s="44">
        <f t="shared" si="2119"/>
        <v>0</v>
      </c>
      <c r="DC197" s="44">
        <f t="shared" si="2119"/>
        <v>0</v>
      </c>
      <c r="DD197" s="44">
        <f t="shared" ref="DD197:DE197" si="2120">IF(DD44="NA",0,IF(DD44&gt;2.2,1,0))</f>
        <v>0</v>
      </c>
      <c r="DE197" s="44">
        <f t="shared" si="2120"/>
        <v>0</v>
      </c>
      <c r="DF197" s="49" t="s">
        <v>24</v>
      </c>
      <c r="DG197" s="44">
        <f>IF(DD44="NA",0,IF(DD44&gt;2.2,1,0))</f>
        <v>0</v>
      </c>
      <c r="DH197" s="44">
        <f t="shared" si="2092"/>
        <v>0</v>
      </c>
      <c r="DI197" s="44">
        <f t="shared" si="2092"/>
        <v>0</v>
      </c>
      <c r="DJ197" s="44">
        <f t="shared" ref="DJ197:DP197" si="2121">IF(DJ44="NA",0,IF(DJ44&gt;2.2,1,0))</f>
        <v>0</v>
      </c>
      <c r="DK197" s="44">
        <f t="shared" si="2121"/>
        <v>0</v>
      </c>
      <c r="DL197" s="44">
        <f t="shared" si="2121"/>
        <v>0</v>
      </c>
      <c r="DM197" s="44">
        <f t="shared" si="2121"/>
        <v>0</v>
      </c>
      <c r="DN197" s="44">
        <f t="shared" si="2121"/>
        <v>0</v>
      </c>
      <c r="DO197" s="44">
        <f t="shared" si="2121"/>
        <v>0</v>
      </c>
      <c r="DP197" s="44">
        <f t="shared" si="2121"/>
        <v>0</v>
      </c>
      <c r="DQ197" s="49" t="s">
        <v>24</v>
      </c>
      <c r="DR197" s="44">
        <f t="shared" ref="DR197:EA197" si="2122">IF(DR44="NA",0,IF(DR44&gt;2.2,1,0))</f>
        <v>0</v>
      </c>
      <c r="DS197" s="44">
        <f t="shared" si="2122"/>
        <v>0</v>
      </c>
      <c r="DT197" s="44">
        <f t="shared" si="2122"/>
        <v>0</v>
      </c>
      <c r="DU197" s="44">
        <f t="shared" si="2122"/>
        <v>0</v>
      </c>
      <c r="DV197" s="44">
        <f t="shared" si="2122"/>
        <v>0</v>
      </c>
      <c r="DW197" s="44">
        <f t="shared" si="2122"/>
        <v>0</v>
      </c>
      <c r="DX197" s="44">
        <f t="shared" si="2122"/>
        <v>0</v>
      </c>
      <c r="DY197" s="44">
        <f t="shared" si="2122"/>
        <v>0</v>
      </c>
      <c r="DZ197" s="44">
        <f t="shared" si="2122"/>
        <v>0</v>
      </c>
      <c r="EA197" s="44">
        <f t="shared" si="2122"/>
        <v>0</v>
      </c>
      <c r="EB197" s="49" t="s">
        <v>24</v>
      </c>
      <c r="EC197" s="128">
        <f t="shared" si="2095"/>
        <v>0</v>
      </c>
      <c r="ED197" s="128">
        <f t="shared" si="2095"/>
        <v>0</v>
      </c>
      <c r="EE197" s="128">
        <f t="shared" ref="EE197:EK197" si="2123">IF(EE44="NA",0,IF(EE44&gt;2.2,1,0))</f>
        <v>0</v>
      </c>
      <c r="EF197" s="128">
        <f t="shared" si="2123"/>
        <v>0</v>
      </c>
      <c r="EG197" s="128">
        <f t="shared" si="2123"/>
        <v>0</v>
      </c>
      <c r="EH197" s="128">
        <f t="shared" si="2123"/>
        <v>0</v>
      </c>
      <c r="EI197" s="128">
        <f t="shared" si="2123"/>
        <v>0</v>
      </c>
      <c r="EJ197" s="128">
        <f t="shared" si="2123"/>
        <v>0</v>
      </c>
      <c r="EK197" s="128">
        <f t="shared" si="2123"/>
        <v>0</v>
      </c>
      <c r="EL197" s="128">
        <f>IF(EL44="NA",0,IF(EL44&gt;2.2,1,0))</f>
        <v>0</v>
      </c>
      <c r="EM197" s="49" t="s">
        <v>24</v>
      </c>
      <c r="EN197" s="128">
        <f t="shared" si="2097"/>
        <v>0</v>
      </c>
      <c r="EO197" s="128">
        <f t="shared" si="2097"/>
        <v>0</v>
      </c>
      <c r="EP197" s="128">
        <f t="shared" si="2097"/>
        <v>0</v>
      </c>
      <c r="EQ197" s="128">
        <f t="shared" ref="EQ197:EW197" si="2124">IF(EQ44="NA",0,IF(EQ44&gt;2.2,1,0))</f>
        <v>0</v>
      </c>
      <c r="ER197" s="128">
        <f t="shared" si="2124"/>
        <v>0</v>
      </c>
      <c r="ES197" s="128">
        <f t="shared" si="2124"/>
        <v>0</v>
      </c>
      <c r="ET197" s="128">
        <f t="shared" si="2124"/>
        <v>0</v>
      </c>
      <c r="EU197" s="128">
        <f t="shared" si="2124"/>
        <v>0</v>
      </c>
      <c r="EV197" s="128">
        <f t="shared" si="2124"/>
        <v>0</v>
      </c>
      <c r="EW197" s="128">
        <f t="shared" si="2124"/>
        <v>0</v>
      </c>
      <c r="EX197" s="49" t="s">
        <v>24</v>
      </c>
      <c r="EY197" s="128">
        <f t="shared" ref="EY197:EZ197" si="2125">IF(EY44="NA",0,IF(EY44&gt;2.2,1,0))</f>
        <v>0</v>
      </c>
      <c r="EZ197" s="128">
        <f t="shared" si="2125"/>
        <v>0</v>
      </c>
      <c r="FA197" s="46"/>
      <c r="FB197" s="53"/>
      <c r="FC197" s="53"/>
      <c r="FD197" s="53"/>
      <c r="FE197" s="53"/>
      <c r="FF197" s="53"/>
      <c r="FG197" s="53"/>
      <c r="FH197" s="53"/>
      <c r="FI197" s="8"/>
      <c r="FJ197" s="53"/>
      <c r="FK197" s="53"/>
      <c r="FL197" s="53"/>
      <c r="FT197" s="8"/>
      <c r="FU197" s="54"/>
      <c r="FV197" s="11"/>
      <c r="FW197" s="55"/>
    </row>
    <row r="198" spans="1:179" x14ac:dyDescent="0.2">
      <c r="A198" s="49" t="s">
        <v>4</v>
      </c>
      <c r="B198" s="44">
        <f t="shared" si="2100"/>
        <v>0</v>
      </c>
      <c r="C198" s="44">
        <f t="shared" si="2100"/>
        <v>0</v>
      </c>
      <c r="D198" s="44">
        <f t="shared" si="2100"/>
        <v>0</v>
      </c>
      <c r="E198" s="44">
        <f t="shared" si="2100"/>
        <v>0</v>
      </c>
      <c r="F198" s="44">
        <f t="shared" si="2100"/>
        <v>0</v>
      </c>
      <c r="G198" s="44">
        <f t="shared" si="2100"/>
        <v>0</v>
      </c>
      <c r="H198" s="44">
        <f t="shared" si="2100"/>
        <v>0</v>
      </c>
      <c r="I198" s="44">
        <f t="shared" si="2100"/>
        <v>0</v>
      </c>
      <c r="J198" s="44">
        <f t="shared" si="2100"/>
        <v>0</v>
      </c>
      <c r="K198" s="44">
        <f t="shared" si="2100"/>
        <v>0</v>
      </c>
      <c r="L198" s="49" t="s">
        <v>4</v>
      </c>
      <c r="M198" s="44">
        <f t="shared" ref="M198:U198" si="2126">IF(M45="NA",0,IF(M45&gt;2.2,1,0))</f>
        <v>0</v>
      </c>
      <c r="N198" s="44">
        <f t="shared" si="2126"/>
        <v>0</v>
      </c>
      <c r="O198" s="44">
        <f t="shared" si="2126"/>
        <v>0</v>
      </c>
      <c r="P198" s="44">
        <f t="shared" si="2126"/>
        <v>0</v>
      </c>
      <c r="Q198" s="44">
        <f t="shared" si="2126"/>
        <v>0</v>
      </c>
      <c r="R198" s="44">
        <f t="shared" si="2126"/>
        <v>0</v>
      </c>
      <c r="S198" s="44">
        <f t="shared" si="2126"/>
        <v>0</v>
      </c>
      <c r="T198" s="44">
        <f t="shared" si="2126"/>
        <v>0</v>
      </c>
      <c r="U198" s="44">
        <f t="shared" si="2126"/>
        <v>0</v>
      </c>
      <c r="V198" s="49" t="s">
        <v>4</v>
      </c>
      <c r="W198" s="44">
        <f t="shared" ref="W198:AE198" si="2127">IF(W45="NA",0,IF(W45&gt;2.2,1,0))</f>
        <v>0</v>
      </c>
      <c r="X198" s="44">
        <f t="shared" si="2127"/>
        <v>0</v>
      </c>
      <c r="Y198" s="44">
        <f t="shared" si="2127"/>
        <v>0</v>
      </c>
      <c r="Z198" s="44">
        <f t="shared" si="2127"/>
        <v>0</v>
      </c>
      <c r="AA198" s="44">
        <f t="shared" si="2127"/>
        <v>0</v>
      </c>
      <c r="AB198" s="44">
        <f t="shared" si="2127"/>
        <v>1</v>
      </c>
      <c r="AC198" s="44">
        <f t="shared" si="2127"/>
        <v>0</v>
      </c>
      <c r="AD198" s="44">
        <f t="shared" si="2127"/>
        <v>0</v>
      </c>
      <c r="AE198" s="44">
        <f t="shared" si="2127"/>
        <v>0</v>
      </c>
      <c r="AF198" s="44">
        <f t="shared" ref="AF198" si="2128">IF(AF45="NA",0,IF(AF45&gt;2.2,1,0))</f>
        <v>1</v>
      </c>
      <c r="AG198" s="49" t="s">
        <v>4</v>
      </c>
      <c r="AH198" s="44">
        <f t="shared" ref="AH198" si="2129">IF(AH45="NA",0,IF(AH45&gt;2.2,1,0))</f>
        <v>0</v>
      </c>
      <c r="AI198" s="44">
        <f t="shared" ref="AI198:AP198" si="2130">IF(AI45="NA",0,IF(AI45&gt;2.2,1,0))</f>
        <v>0</v>
      </c>
      <c r="AJ198" s="44">
        <f t="shared" si="2130"/>
        <v>0</v>
      </c>
      <c r="AK198" s="44">
        <f t="shared" si="2130"/>
        <v>0</v>
      </c>
      <c r="AL198" s="44">
        <f t="shared" si="2130"/>
        <v>0</v>
      </c>
      <c r="AM198" s="44">
        <f t="shared" si="2130"/>
        <v>0</v>
      </c>
      <c r="AN198" s="44">
        <f t="shared" si="2130"/>
        <v>0</v>
      </c>
      <c r="AO198" s="44">
        <f t="shared" si="2130"/>
        <v>0</v>
      </c>
      <c r="AP198" s="44">
        <f t="shared" si="2130"/>
        <v>0</v>
      </c>
      <c r="AQ198" s="44">
        <f t="shared" ref="AQ198" si="2131">IF(AQ45="NA",0,IF(AQ45&gt;2.2,1,0))</f>
        <v>0</v>
      </c>
      <c r="AR198" s="49" t="s">
        <v>4</v>
      </c>
      <c r="AS198" s="44">
        <f t="shared" ref="AS198" si="2132">IF(AS45="NA",0,IF(AS45&gt;2.2,1,0))</f>
        <v>0</v>
      </c>
      <c r="AT198" s="44">
        <f t="shared" ref="AT198:BA198" si="2133">IF(AT45="NA",0,IF(AT45&gt;2.2,1,0))</f>
        <v>0</v>
      </c>
      <c r="AU198" s="44">
        <f t="shared" si="2133"/>
        <v>0</v>
      </c>
      <c r="AV198" s="44">
        <f t="shared" si="2133"/>
        <v>0</v>
      </c>
      <c r="AW198" s="44">
        <f t="shared" si="2133"/>
        <v>0</v>
      </c>
      <c r="AX198" s="44">
        <f t="shared" si="2133"/>
        <v>0</v>
      </c>
      <c r="AY198" s="44">
        <f t="shared" si="2133"/>
        <v>0</v>
      </c>
      <c r="AZ198" s="44">
        <f t="shared" si="2133"/>
        <v>0</v>
      </c>
      <c r="BA198" s="44">
        <f t="shared" si="2133"/>
        <v>0</v>
      </c>
      <c r="BB198" s="44">
        <f t="shared" ref="BB198" si="2134">IF(BB45="NA",0,IF(BB45&gt;2.2,1,0))</f>
        <v>0</v>
      </c>
      <c r="BC198" s="49" t="s">
        <v>4</v>
      </c>
      <c r="BD198" s="44">
        <f t="shared" ref="BD198" si="2135">IF(BD45="NA",0,IF(BD45&gt;2.2,1,0))</f>
        <v>0</v>
      </c>
      <c r="BE198" s="44">
        <f t="shared" ref="BE198:BL198" si="2136">IF(BE45="NA",0,IF(BE45&gt;2.2,1,0))</f>
        <v>0</v>
      </c>
      <c r="BF198" s="44">
        <f t="shared" si="2136"/>
        <v>0</v>
      </c>
      <c r="BG198" s="44">
        <f t="shared" si="2136"/>
        <v>0</v>
      </c>
      <c r="BH198" s="44">
        <f t="shared" si="2136"/>
        <v>0</v>
      </c>
      <c r="BI198" s="44">
        <f t="shared" si="2136"/>
        <v>0</v>
      </c>
      <c r="BJ198" s="44">
        <f t="shared" si="2136"/>
        <v>0</v>
      </c>
      <c r="BK198" s="44">
        <f t="shared" si="2136"/>
        <v>0</v>
      </c>
      <c r="BL198" s="44">
        <f t="shared" si="2136"/>
        <v>0</v>
      </c>
      <c r="BM198" s="44">
        <f t="shared" ref="BM198" si="2137">IF(BM45="NA",0,IF(BM45&gt;2.2,1,0))</f>
        <v>0</v>
      </c>
      <c r="BN198" s="49" t="s">
        <v>4</v>
      </c>
      <c r="BO198" s="44">
        <f>IF(BM45="NA",0,IF(BM45&gt;2.2,1,0))</f>
        <v>0</v>
      </c>
      <c r="BP198" s="44">
        <f t="shared" ref="BP198:BW198" si="2138">IF(BP45="NA",0,IF(BP45&gt;2.2,1,0))</f>
        <v>1</v>
      </c>
      <c r="BQ198" s="44">
        <f t="shared" si="2138"/>
        <v>0</v>
      </c>
      <c r="BR198" s="44">
        <f t="shared" si="2138"/>
        <v>0</v>
      </c>
      <c r="BS198" s="44">
        <f t="shared" si="2138"/>
        <v>0</v>
      </c>
      <c r="BT198" s="44">
        <f t="shared" si="2138"/>
        <v>0</v>
      </c>
      <c r="BU198" s="44">
        <f t="shared" si="2138"/>
        <v>0</v>
      </c>
      <c r="BV198" s="44">
        <f t="shared" si="2138"/>
        <v>0</v>
      </c>
      <c r="BW198" s="44">
        <f t="shared" si="2138"/>
        <v>0</v>
      </c>
      <c r="BX198" s="44">
        <f t="shared" ref="BX198" si="2139">IF(BX45="NA",0,IF(BX45&gt;2.2,1,0))</f>
        <v>0</v>
      </c>
      <c r="BY198" s="49" t="s">
        <v>4</v>
      </c>
      <c r="BZ198" s="44">
        <f>IF(BX45="NA",0,IF(BX45&gt;2.2,1,0))</f>
        <v>0</v>
      </c>
      <c r="CA198" s="44">
        <f t="shared" ref="CA198:CG198" si="2140">IF(CA45="NA",0,IF(CA45&gt;2.2,1,0))</f>
        <v>0</v>
      </c>
      <c r="CB198" s="44">
        <f t="shared" si="2140"/>
        <v>0</v>
      </c>
      <c r="CC198" s="44">
        <f t="shared" si="2140"/>
        <v>0</v>
      </c>
      <c r="CD198" s="44">
        <f t="shared" si="2140"/>
        <v>0</v>
      </c>
      <c r="CE198" s="44">
        <f t="shared" si="2140"/>
        <v>0</v>
      </c>
      <c r="CF198" s="44">
        <f t="shared" si="2140"/>
        <v>0</v>
      </c>
      <c r="CG198" s="44">
        <f t="shared" si="2140"/>
        <v>0</v>
      </c>
      <c r="CH198" s="44">
        <f t="shared" ref="CH198:CI198" si="2141">IF(CH45="NA",0,IF(CH45&gt;2.2,1,0))</f>
        <v>1</v>
      </c>
      <c r="CI198" s="44">
        <f t="shared" si="2141"/>
        <v>0</v>
      </c>
      <c r="CJ198" s="49" t="s">
        <v>4</v>
      </c>
      <c r="CK198" s="44">
        <f t="shared" si="2086"/>
        <v>1</v>
      </c>
      <c r="CL198" s="44">
        <f t="shared" si="2086"/>
        <v>0</v>
      </c>
      <c r="CM198" s="44">
        <f t="shared" ref="CM198:CR198" si="2142">IF(CM45="NA",0,IF(CM45&gt;2.2,1,0))</f>
        <v>0</v>
      </c>
      <c r="CN198" s="44">
        <f t="shared" si="2142"/>
        <v>0</v>
      </c>
      <c r="CO198" s="44">
        <f t="shared" si="2142"/>
        <v>0</v>
      </c>
      <c r="CP198" s="44">
        <f t="shared" si="2142"/>
        <v>0</v>
      </c>
      <c r="CQ198" s="44">
        <f t="shared" si="2142"/>
        <v>0</v>
      </c>
      <c r="CR198" s="44">
        <f t="shared" si="2142"/>
        <v>0</v>
      </c>
      <c r="CS198" s="44">
        <f t="shared" ref="CS198:CT198" si="2143">IF(CS45="NA",0,IF(CS45&gt;2.2,1,0))</f>
        <v>0</v>
      </c>
      <c r="CT198" s="44">
        <f t="shared" si="2143"/>
        <v>0</v>
      </c>
      <c r="CU198" s="49" t="s">
        <v>4</v>
      </c>
      <c r="CV198" s="44">
        <f t="shared" si="2089"/>
        <v>0</v>
      </c>
      <c r="CW198" s="44">
        <f t="shared" si="2089"/>
        <v>0</v>
      </c>
      <c r="CX198" s="44">
        <f t="shared" ref="CX198:DC198" si="2144">IF(CX45="NA",0,IF(CX45&gt;2.2,1,0))</f>
        <v>0</v>
      </c>
      <c r="CY198" s="44">
        <f t="shared" si="2144"/>
        <v>0</v>
      </c>
      <c r="CZ198" s="44">
        <f t="shared" si="2144"/>
        <v>0</v>
      </c>
      <c r="DA198" s="44">
        <f t="shared" si="2144"/>
        <v>0</v>
      </c>
      <c r="DB198" s="44">
        <f t="shared" si="2144"/>
        <v>0</v>
      </c>
      <c r="DC198" s="44">
        <f t="shared" si="2144"/>
        <v>0</v>
      </c>
      <c r="DD198" s="44">
        <f t="shared" ref="DD198:DE198" si="2145">IF(DD45="NA",0,IF(DD45&gt;2.2,1,0))</f>
        <v>0</v>
      </c>
      <c r="DE198" s="44">
        <f t="shared" si="2145"/>
        <v>0</v>
      </c>
      <c r="DF198" s="49" t="s">
        <v>4</v>
      </c>
      <c r="DG198" s="44">
        <f>IF(DD45="NA",0,IF(DD45&gt;2.2,1,0))</f>
        <v>0</v>
      </c>
      <c r="DH198" s="44">
        <f t="shared" si="2092"/>
        <v>0</v>
      </c>
      <c r="DI198" s="44">
        <f t="shared" si="2092"/>
        <v>0</v>
      </c>
      <c r="DJ198" s="44">
        <f t="shared" ref="DJ198:DP198" si="2146">IF(DJ45="NA",0,IF(DJ45&gt;2.2,1,0))</f>
        <v>0</v>
      </c>
      <c r="DK198" s="44">
        <f t="shared" si="2146"/>
        <v>0</v>
      </c>
      <c r="DL198" s="44">
        <f t="shared" si="2146"/>
        <v>0</v>
      </c>
      <c r="DM198" s="44">
        <f t="shared" si="2146"/>
        <v>0</v>
      </c>
      <c r="DN198" s="44">
        <f t="shared" si="2146"/>
        <v>0</v>
      </c>
      <c r="DO198" s="44">
        <f t="shared" si="2146"/>
        <v>0</v>
      </c>
      <c r="DP198" s="44">
        <f t="shared" si="2146"/>
        <v>0</v>
      </c>
      <c r="DQ198" s="49" t="s">
        <v>4</v>
      </c>
      <c r="DR198" s="44">
        <f t="shared" ref="DR198:EA198" si="2147">IF(DR45="NA",0,IF(DR45&gt;2.2,1,0))</f>
        <v>0</v>
      </c>
      <c r="DS198" s="44">
        <f t="shared" si="2147"/>
        <v>0</v>
      </c>
      <c r="DT198" s="44">
        <f t="shared" si="2147"/>
        <v>0</v>
      </c>
      <c r="DU198" s="44">
        <f t="shared" si="2147"/>
        <v>0</v>
      </c>
      <c r="DV198" s="44">
        <f t="shared" si="2147"/>
        <v>0</v>
      </c>
      <c r="DW198" s="44">
        <f t="shared" si="2147"/>
        <v>0</v>
      </c>
      <c r="DX198" s="44">
        <f t="shared" si="2147"/>
        <v>1</v>
      </c>
      <c r="DY198" s="44">
        <f t="shared" si="2147"/>
        <v>0</v>
      </c>
      <c r="DZ198" s="44">
        <f t="shared" si="2147"/>
        <v>0</v>
      </c>
      <c r="EA198" s="44">
        <f t="shared" si="2147"/>
        <v>0</v>
      </c>
      <c r="EB198" s="49" t="s">
        <v>4</v>
      </c>
      <c r="EC198" s="128">
        <f t="shared" si="2095"/>
        <v>0</v>
      </c>
      <c r="ED198" s="128">
        <f t="shared" si="2095"/>
        <v>0</v>
      </c>
      <c r="EE198" s="128">
        <f t="shared" ref="EE198:EK198" si="2148">IF(EE45="NA",0,IF(EE45&gt;2.2,1,0))</f>
        <v>0</v>
      </c>
      <c r="EF198" s="128">
        <f t="shared" si="2148"/>
        <v>0</v>
      </c>
      <c r="EG198" s="128">
        <f t="shared" si="2148"/>
        <v>0</v>
      </c>
      <c r="EH198" s="128">
        <f t="shared" si="2148"/>
        <v>0</v>
      </c>
      <c r="EI198" s="128">
        <f t="shared" si="2148"/>
        <v>0</v>
      </c>
      <c r="EJ198" s="128">
        <f t="shared" si="2148"/>
        <v>0</v>
      </c>
      <c r="EK198" s="128">
        <f t="shared" si="2148"/>
        <v>0</v>
      </c>
      <c r="EL198" s="128">
        <f>IF(EL45="NA",0,IF(EL45&gt;2.2,1,0))</f>
        <v>0</v>
      </c>
      <c r="EM198" s="49" t="s">
        <v>4</v>
      </c>
      <c r="EN198" s="128">
        <f t="shared" si="2097"/>
        <v>0</v>
      </c>
      <c r="EO198" s="128">
        <f t="shared" si="2097"/>
        <v>0</v>
      </c>
      <c r="EP198" s="128">
        <f t="shared" si="2097"/>
        <v>0</v>
      </c>
      <c r="EQ198" s="128">
        <f t="shared" ref="EQ198:EW198" si="2149">IF(EQ45="NA",0,IF(EQ45&gt;2.2,1,0))</f>
        <v>0</v>
      </c>
      <c r="ER198" s="128">
        <f t="shared" si="2149"/>
        <v>0</v>
      </c>
      <c r="ES198" s="128">
        <f t="shared" si="2149"/>
        <v>0</v>
      </c>
      <c r="ET198" s="128">
        <f t="shared" si="2149"/>
        <v>0</v>
      </c>
      <c r="EU198" s="128">
        <f t="shared" si="2149"/>
        <v>0</v>
      </c>
      <c r="EV198" s="128">
        <f t="shared" si="2149"/>
        <v>0</v>
      </c>
      <c r="EW198" s="128">
        <f t="shared" si="2149"/>
        <v>0</v>
      </c>
      <c r="EX198" s="49" t="s">
        <v>4</v>
      </c>
      <c r="EY198" s="128">
        <f t="shared" ref="EY198:EZ198" si="2150">IF(EY45="NA",0,IF(EY45&gt;2.2,1,0))</f>
        <v>0</v>
      </c>
      <c r="EZ198" s="128">
        <f t="shared" si="2150"/>
        <v>0</v>
      </c>
      <c r="FA198" s="46"/>
      <c r="FB198" s="53"/>
      <c r="FC198" s="53"/>
      <c r="FD198" s="53"/>
      <c r="FE198" s="53"/>
      <c r="FF198" s="53"/>
      <c r="FG198" s="53"/>
      <c r="FH198" s="53"/>
      <c r="FI198" s="8"/>
      <c r="FJ198" s="53"/>
      <c r="FK198" s="53"/>
      <c r="FL198" s="53"/>
      <c r="FT198" s="8"/>
      <c r="FU198" s="54"/>
      <c r="FV198" s="11"/>
      <c r="FW198" s="55"/>
    </row>
    <row r="199" spans="1:179" x14ac:dyDescent="0.2">
      <c r="A199" s="38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38"/>
      <c r="M199" s="45"/>
      <c r="N199" s="45"/>
      <c r="O199" s="45"/>
      <c r="P199" s="45"/>
      <c r="Q199" s="45"/>
      <c r="R199" s="45"/>
      <c r="S199" s="45"/>
      <c r="T199" s="45"/>
      <c r="U199" s="45"/>
      <c r="V199" s="38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38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38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38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38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38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38"/>
      <c r="CK199" s="45"/>
      <c r="CL199" s="45"/>
      <c r="CM199" s="45"/>
      <c r="CN199" s="45"/>
      <c r="CO199" s="45"/>
      <c r="CP199" s="45"/>
      <c r="CQ199" s="45"/>
      <c r="CR199" s="45"/>
      <c r="CS199" s="45"/>
      <c r="CT199" s="45"/>
      <c r="CU199" s="38"/>
      <c r="CV199" s="45"/>
      <c r="CW199" s="45"/>
      <c r="CX199" s="45"/>
      <c r="CY199" s="45"/>
      <c r="CZ199" s="45"/>
      <c r="DA199" s="45"/>
      <c r="DB199" s="45"/>
      <c r="DC199" s="45"/>
      <c r="DD199" s="45"/>
      <c r="DE199" s="45"/>
      <c r="DF199" s="38"/>
      <c r="DG199" s="45"/>
      <c r="DH199" s="45"/>
      <c r="DI199" s="45"/>
      <c r="DJ199" s="45"/>
      <c r="DK199" s="45"/>
      <c r="DL199" s="45"/>
      <c r="DM199" s="45"/>
      <c r="DN199" s="45"/>
      <c r="DO199" s="45"/>
      <c r="DP199" s="45"/>
      <c r="DQ199" s="38"/>
      <c r="DR199" s="45"/>
      <c r="DS199" s="45"/>
      <c r="DT199" s="45"/>
      <c r="DU199" s="45"/>
      <c r="DV199" s="45"/>
      <c r="DW199" s="45"/>
      <c r="DX199" s="45"/>
      <c r="DY199" s="45"/>
      <c r="DZ199" s="45"/>
      <c r="EA199" s="45"/>
      <c r="EB199" s="38"/>
      <c r="EC199" s="129"/>
      <c r="ED199" s="129"/>
      <c r="EE199" s="129"/>
      <c r="EF199" s="129"/>
      <c r="EG199" s="129"/>
      <c r="EH199" s="129"/>
      <c r="EI199" s="129"/>
      <c r="EJ199" s="129"/>
      <c r="EK199" s="129"/>
      <c r="EL199" s="129"/>
      <c r="EM199" s="38"/>
      <c r="EN199" s="129"/>
      <c r="EO199" s="129"/>
      <c r="EP199" s="129"/>
      <c r="EQ199" s="129"/>
      <c r="ER199" s="129"/>
      <c r="ES199" s="129"/>
      <c r="ET199" s="129"/>
      <c r="EU199" s="129"/>
      <c r="EV199" s="129"/>
      <c r="EW199" s="129"/>
      <c r="EX199" s="38"/>
      <c r="EY199" s="129"/>
      <c r="EZ199" s="129"/>
      <c r="FA199" s="38"/>
      <c r="FB199" s="53"/>
      <c r="FC199" s="53"/>
      <c r="FD199" s="53"/>
      <c r="FE199" s="53"/>
      <c r="FF199" s="53"/>
      <c r="FG199" s="53"/>
      <c r="FH199" s="53"/>
      <c r="FI199" s="11"/>
      <c r="FJ199" s="53"/>
      <c r="FK199" s="53"/>
      <c r="FL199" s="53"/>
      <c r="FT199" s="11"/>
      <c r="FU199" s="11"/>
      <c r="FV199" s="11"/>
      <c r="FW199" s="11"/>
    </row>
    <row r="200" spans="1:179" x14ac:dyDescent="0.2">
      <c r="A200" s="40" t="s">
        <v>62</v>
      </c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0" t="s">
        <v>62</v>
      </c>
      <c r="M200" s="45"/>
      <c r="N200" s="45"/>
      <c r="O200" s="45"/>
      <c r="P200" s="45"/>
      <c r="Q200" s="45"/>
      <c r="R200" s="45"/>
      <c r="S200" s="45"/>
      <c r="T200" s="45"/>
      <c r="U200" s="45"/>
      <c r="V200" s="40" t="s">
        <v>62</v>
      </c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0" t="s">
        <v>62</v>
      </c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0" t="s">
        <v>62</v>
      </c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0" t="s">
        <v>62</v>
      </c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0" t="s">
        <v>62</v>
      </c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0" t="s">
        <v>62</v>
      </c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0" t="s">
        <v>62</v>
      </c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40" t="s">
        <v>62</v>
      </c>
      <c r="CV200" s="45"/>
      <c r="CW200" s="45"/>
      <c r="CX200" s="45"/>
      <c r="CY200" s="45"/>
      <c r="CZ200" s="45"/>
      <c r="DA200" s="45"/>
      <c r="DB200" s="45"/>
      <c r="DC200" s="45"/>
      <c r="DD200" s="45"/>
      <c r="DE200" s="45"/>
      <c r="DF200" s="40" t="s">
        <v>62</v>
      </c>
      <c r="DG200" s="45"/>
      <c r="DH200" s="45"/>
      <c r="DI200" s="45"/>
      <c r="DJ200" s="45"/>
      <c r="DK200" s="45"/>
      <c r="DL200" s="45"/>
      <c r="DM200" s="45"/>
      <c r="DN200" s="45"/>
      <c r="DO200" s="45"/>
      <c r="DP200" s="45"/>
      <c r="DQ200" s="40" t="s">
        <v>62</v>
      </c>
      <c r="DR200" s="45"/>
      <c r="DS200" s="45"/>
      <c r="DT200" s="45"/>
      <c r="DU200" s="45"/>
      <c r="DV200" s="45"/>
      <c r="DW200" s="45"/>
      <c r="DX200" s="45"/>
      <c r="DY200" s="45"/>
      <c r="DZ200" s="45"/>
      <c r="EA200" s="45"/>
      <c r="EB200" s="40" t="s">
        <v>62</v>
      </c>
      <c r="EC200" s="129"/>
      <c r="ED200" s="129"/>
      <c r="EE200" s="129"/>
      <c r="EF200" s="129"/>
      <c r="EG200" s="129"/>
      <c r="EH200" s="129"/>
      <c r="EI200" s="129"/>
      <c r="EJ200" s="129"/>
      <c r="EK200" s="129"/>
      <c r="EL200" s="129"/>
      <c r="EM200" s="40" t="s">
        <v>62</v>
      </c>
      <c r="EN200" s="129"/>
      <c r="EO200" s="129"/>
      <c r="EP200" s="129"/>
      <c r="EQ200" s="129"/>
      <c r="ER200" s="129"/>
      <c r="ES200" s="129"/>
      <c r="ET200" s="129"/>
      <c r="EU200" s="129"/>
      <c r="EV200" s="129"/>
      <c r="EW200" s="129"/>
      <c r="EX200" s="40" t="s">
        <v>62</v>
      </c>
      <c r="EY200" s="129"/>
      <c r="EZ200" s="129"/>
      <c r="FA200" s="38"/>
      <c r="FB200" s="53"/>
      <c r="FC200" s="53"/>
      <c r="FD200" s="53"/>
      <c r="FE200" s="53"/>
      <c r="FF200" s="53"/>
      <c r="FG200" s="53"/>
      <c r="FH200" s="53"/>
      <c r="FI200" s="11"/>
      <c r="FJ200" s="53"/>
      <c r="FK200" s="53"/>
      <c r="FL200" s="53"/>
      <c r="FT200" s="11"/>
      <c r="FU200" s="11"/>
      <c r="FV200" s="11"/>
      <c r="FW200" s="11"/>
    </row>
    <row r="201" spans="1:179" x14ac:dyDescent="0.2">
      <c r="A201" s="47" t="s">
        <v>65</v>
      </c>
      <c r="B201" s="48">
        <f>IF(OR(B66="NA",B47="NA"),0,IF(B66="SILL",0,IF(B47&lt;7.8,1,0)))</f>
        <v>0</v>
      </c>
      <c r="C201" s="48">
        <f t="shared" ref="C201:K201" si="2151">IF(OR(C66="NA",C47="NA"),0,IF(C66="SILL",0,IF(C47&lt;7.8,1,0)))</f>
        <v>0</v>
      </c>
      <c r="D201" s="48">
        <f t="shared" si="2151"/>
        <v>0</v>
      </c>
      <c r="E201" s="48">
        <f t="shared" si="2151"/>
        <v>0</v>
      </c>
      <c r="F201" s="48">
        <f t="shared" si="2151"/>
        <v>1</v>
      </c>
      <c r="G201" s="48">
        <f t="shared" si="2151"/>
        <v>0</v>
      </c>
      <c r="H201" s="48">
        <f t="shared" si="2151"/>
        <v>0</v>
      </c>
      <c r="I201" s="48">
        <f t="shared" si="2151"/>
        <v>0</v>
      </c>
      <c r="J201" s="48">
        <f t="shared" si="2151"/>
        <v>0</v>
      </c>
      <c r="K201" s="48">
        <f t="shared" si="2151"/>
        <v>0</v>
      </c>
      <c r="L201" s="47" t="s">
        <v>65</v>
      </c>
      <c r="M201" s="48">
        <f>IF(OR(M66="NA",M47="NA"),0,IF(M66="SILL",0,IF(M47&lt;7.8,1,0)))</f>
        <v>0</v>
      </c>
      <c r="N201" s="48">
        <f t="shared" ref="N201:U201" si="2152">IF(OR(N66="NA",N47="NA"),0,IF(N66="SILL",0,IF(N47&lt;7.8,1,0)))</f>
        <v>0</v>
      </c>
      <c r="O201" s="48">
        <f t="shared" si="2152"/>
        <v>0</v>
      </c>
      <c r="P201" s="48">
        <f t="shared" si="2152"/>
        <v>0</v>
      </c>
      <c r="Q201" s="48">
        <f t="shared" si="2152"/>
        <v>0</v>
      </c>
      <c r="R201" s="48">
        <f t="shared" si="2152"/>
        <v>0</v>
      </c>
      <c r="S201" s="48">
        <f t="shared" si="2152"/>
        <v>0</v>
      </c>
      <c r="T201" s="48">
        <f t="shared" si="2152"/>
        <v>0</v>
      </c>
      <c r="U201" s="48">
        <f t="shared" si="2152"/>
        <v>0</v>
      </c>
      <c r="V201" s="47" t="s">
        <v>65</v>
      </c>
      <c r="W201" s="48">
        <f>IF(OR(W66="NA",W47="NA"),0,IF(W66="SILL",0,IF(W47&lt;7.8,1,0)))</f>
        <v>0</v>
      </c>
      <c r="X201" s="48">
        <f t="shared" ref="X201:AE201" si="2153">IF(OR(X66="NA",X47="NA"),0,IF(X66="SILL",0,IF(X47&lt;7.8,1,0)))</f>
        <v>0</v>
      </c>
      <c r="Y201" s="48">
        <f t="shared" si="2153"/>
        <v>0</v>
      </c>
      <c r="Z201" s="48">
        <f t="shared" si="2153"/>
        <v>0</v>
      </c>
      <c r="AA201" s="48">
        <f t="shared" si="2153"/>
        <v>0</v>
      </c>
      <c r="AB201" s="48">
        <f t="shared" si="2153"/>
        <v>0</v>
      </c>
      <c r="AC201" s="48">
        <f t="shared" si="2153"/>
        <v>0</v>
      </c>
      <c r="AD201" s="48">
        <f t="shared" si="2153"/>
        <v>0</v>
      </c>
      <c r="AE201" s="48">
        <f t="shared" si="2153"/>
        <v>0</v>
      </c>
      <c r="AF201" s="48">
        <f t="shared" ref="AF201" si="2154">IF(OR(AF66="NA",AF47="NA"),0,IF(AF66="SILL",0,IF(AF47&lt;7.8,1,0)))</f>
        <v>0</v>
      </c>
      <c r="AG201" s="47" t="s">
        <v>65</v>
      </c>
      <c r="AH201" s="48">
        <f>IF(OR(AH66="NA",AH47="NA"),0,IF(AH66="SILL",0,IF(AH47&lt;7.8,1,0)))</f>
        <v>1</v>
      </c>
      <c r="AI201" s="48">
        <f t="shared" ref="AI201:AP201" si="2155">IF(OR(AI66="NA",AI47="NA"),0,IF(AI66="SILL",0,IF(AI47&lt;7.8,1,0)))</f>
        <v>0</v>
      </c>
      <c r="AJ201" s="48">
        <f t="shared" si="2155"/>
        <v>0</v>
      </c>
      <c r="AK201" s="48">
        <f t="shared" si="2155"/>
        <v>0</v>
      </c>
      <c r="AL201" s="48">
        <f t="shared" si="2155"/>
        <v>0</v>
      </c>
      <c r="AM201" s="48">
        <f t="shared" si="2155"/>
        <v>0</v>
      </c>
      <c r="AN201" s="48">
        <f t="shared" si="2155"/>
        <v>0</v>
      </c>
      <c r="AO201" s="48">
        <f t="shared" si="2155"/>
        <v>0</v>
      </c>
      <c r="AP201" s="48">
        <f t="shared" si="2155"/>
        <v>0</v>
      </c>
      <c r="AQ201" s="48">
        <f t="shared" ref="AQ201" si="2156">IF(OR(AQ66="NA",AQ47="NA"),0,IF(AQ66="SILL",0,IF(AQ47&lt;7.8,1,0)))</f>
        <v>0</v>
      </c>
      <c r="AR201" s="47" t="s">
        <v>65</v>
      </c>
      <c r="AS201" s="48">
        <f>IF(OR(AS66="NA",AS47="NA"),0,IF(AS66="SILL",0,IF(AS47&lt;7.8,1,0)))</f>
        <v>0</v>
      </c>
      <c r="AT201" s="48">
        <f t="shared" ref="AT201:BA201" si="2157">IF(OR(AT66="NA",AT47="NA"),0,IF(AT66="SILL",0,IF(AT47&lt;7.8,1,0)))</f>
        <v>1</v>
      </c>
      <c r="AU201" s="48">
        <f t="shared" si="2157"/>
        <v>0</v>
      </c>
      <c r="AV201" s="48">
        <f t="shared" si="2157"/>
        <v>1</v>
      </c>
      <c r="AW201" s="48">
        <f t="shared" si="2157"/>
        <v>0</v>
      </c>
      <c r="AX201" s="48">
        <f t="shared" si="2157"/>
        <v>0</v>
      </c>
      <c r="AY201" s="48">
        <f t="shared" si="2157"/>
        <v>0</v>
      </c>
      <c r="AZ201" s="48">
        <f t="shared" si="2157"/>
        <v>1</v>
      </c>
      <c r="BA201" s="48">
        <f t="shared" si="2157"/>
        <v>0</v>
      </c>
      <c r="BB201" s="48">
        <f t="shared" ref="BB201" si="2158">IF(OR(BB66="NA",BB47="NA"),0,IF(BB66="SILL",0,IF(BB47&lt;7.8,1,0)))</f>
        <v>0</v>
      </c>
      <c r="BC201" s="47" t="s">
        <v>65</v>
      </c>
      <c r="BD201" s="48">
        <f>IF(OR(BD66="NA",BD47="NA"),0,IF(BD66="SILL",0,IF(BD47&lt;7.8,1,0)))</f>
        <v>0</v>
      </c>
      <c r="BE201" s="48">
        <f t="shared" ref="BE201:BL201" si="2159">IF(OR(BE66="NA",BE47="NA"),0,IF(BE66="SILL",0,IF(BE47&lt;7.8,1,0)))</f>
        <v>0</v>
      </c>
      <c r="BF201" s="48">
        <f t="shared" si="2159"/>
        <v>1</v>
      </c>
      <c r="BG201" s="48">
        <f t="shared" si="2159"/>
        <v>0</v>
      </c>
      <c r="BH201" s="48">
        <f t="shared" si="2159"/>
        <v>0</v>
      </c>
      <c r="BI201" s="48">
        <f t="shared" si="2159"/>
        <v>0</v>
      </c>
      <c r="BJ201" s="48">
        <f t="shared" si="2159"/>
        <v>0</v>
      </c>
      <c r="BK201" s="48">
        <f t="shared" si="2159"/>
        <v>0</v>
      </c>
      <c r="BL201" s="48">
        <f t="shared" si="2159"/>
        <v>0</v>
      </c>
      <c r="BM201" s="48">
        <f t="shared" ref="BM201" si="2160">IF(OR(BM66="NA",BM47="NA"),0,IF(BM66="SILL",0,IF(BM47&lt;7.8,1,0)))</f>
        <v>0</v>
      </c>
      <c r="BN201" s="47" t="s">
        <v>65</v>
      </c>
      <c r="BO201" s="48">
        <f>IF(OR(BM66="NA",BM47="NA"),0,IF(BM66="SILL",0,IF(BM47&lt;7.8,1,0)))</f>
        <v>0</v>
      </c>
      <c r="BP201" s="48">
        <f t="shared" ref="BP201:BW201" si="2161">IF(OR(BP66="NA",BP47="NA"),0,IF(BP66="SILL",0,IF(BP47&lt;7.8,1,0)))</f>
        <v>0</v>
      </c>
      <c r="BQ201" s="48">
        <f t="shared" si="2161"/>
        <v>0</v>
      </c>
      <c r="BR201" s="48">
        <f t="shared" si="2161"/>
        <v>0</v>
      </c>
      <c r="BS201" s="48">
        <f t="shared" si="2161"/>
        <v>0</v>
      </c>
      <c r="BT201" s="48">
        <f t="shared" si="2161"/>
        <v>0</v>
      </c>
      <c r="BU201" s="48">
        <f t="shared" si="2161"/>
        <v>0</v>
      </c>
      <c r="BV201" s="48">
        <f t="shared" si="2161"/>
        <v>0</v>
      </c>
      <c r="BW201" s="48">
        <f t="shared" si="2161"/>
        <v>0</v>
      </c>
      <c r="BX201" s="48">
        <f t="shared" ref="BX201" si="2162">IF(OR(BX66="NA",BX47="NA"),0,IF(BX66="SILL",0,IF(BX47&lt;7.8,1,0)))</f>
        <v>0</v>
      </c>
      <c r="BY201" s="47" t="s">
        <v>65</v>
      </c>
      <c r="BZ201" s="48">
        <f>IF(OR(BX66="NA",BX47="NA"),0,IF(BX66="SILL",0,IF(BX47&lt;7.8,1,0)))</f>
        <v>0</v>
      </c>
      <c r="CA201" s="48">
        <f t="shared" ref="CA201:CG201" si="2163">IF(OR(CA66="NA",CA47="NA"),0,IF(CA66="SILL",0,IF(CA47&lt;7.8,1,0)))</f>
        <v>0</v>
      </c>
      <c r="CB201" s="48">
        <f t="shared" si="2163"/>
        <v>0</v>
      </c>
      <c r="CC201" s="48">
        <f t="shared" si="2163"/>
        <v>0</v>
      </c>
      <c r="CD201" s="48">
        <f t="shared" si="2163"/>
        <v>0</v>
      </c>
      <c r="CE201" s="48">
        <f t="shared" si="2163"/>
        <v>0</v>
      </c>
      <c r="CF201" s="48">
        <f t="shared" si="2163"/>
        <v>0</v>
      </c>
      <c r="CG201" s="48">
        <f t="shared" si="2163"/>
        <v>0</v>
      </c>
      <c r="CH201" s="48">
        <f t="shared" ref="CH201:CI201" si="2164">IF(OR(CH66="NA",CH47="NA"),0,IF(CH66="SILL",0,IF(CH47&lt;7.8,1,0)))</f>
        <v>0</v>
      </c>
      <c r="CI201" s="48">
        <f t="shared" si="2164"/>
        <v>0</v>
      </c>
      <c r="CJ201" s="47" t="s">
        <v>65</v>
      </c>
      <c r="CK201" s="48">
        <f t="shared" ref="CK201:CL203" si="2165">IF(OR(CH66="NA",CH47="NA"),0,IF(CH66="SILL",0,IF(CH47&lt;7.8,1,0)))</f>
        <v>0</v>
      </c>
      <c r="CL201" s="48">
        <f t="shared" si="2165"/>
        <v>0</v>
      </c>
      <c r="CM201" s="48">
        <f t="shared" ref="CM201:CR201" si="2166">IF(OR(CM66="NA",CM47="NA"),0,IF(CM66="SILL",0,IF(CM47&lt;7.8,1,0)))</f>
        <v>0</v>
      </c>
      <c r="CN201" s="48">
        <f t="shared" si="2166"/>
        <v>0</v>
      </c>
      <c r="CO201" s="48">
        <f t="shared" si="2166"/>
        <v>0</v>
      </c>
      <c r="CP201" s="48">
        <f t="shared" si="2166"/>
        <v>0</v>
      </c>
      <c r="CQ201" s="48">
        <f t="shared" si="2166"/>
        <v>0</v>
      </c>
      <c r="CR201" s="48">
        <f t="shared" si="2166"/>
        <v>0</v>
      </c>
      <c r="CS201" s="48">
        <f t="shared" ref="CS201:CT201" si="2167">IF(OR(CS66="NA",CS47="NA"),0,IF(CS66="SILL",0,IF(CS47&lt;7.8,1,0)))</f>
        <v>0</v>
      </c>
      <c r="CT201" s="48">
        <f t="shared" si="2167"/>
        <v>0</v>
      </c>
      <c r="CU201" s="47" t="s">
        <v>65</v>
      </c>
      <c r="CV201" s="48">
        <f t="shared" ref="CV201:CW203" si="2168">IF(OR(CS66="NA",CS47="NA"),0,IF(CS66="SILL",0,IF(CS47&lt;7.8,1,0)))</f>
        <v>0</v>
      </c>
      <c r="CW201" s="48">
        <f t="shared" si="2168"/>
        <v>0</v>
      </c>
      <c r="CX201" s="48">
        <f t="shared" ref="CX201:DC201" si="2169">IF(OR(CX66="NA",CX47="NA"),0,IF(CX66="SILL",0,IF(CX47&lt;7.8,1,0)))</f>
        <v>0</v>
      </c>
      <c r="CY201" s="48">
        <f t="shared" si="2169"/>
        <v>0</v>
      </c>
      <c r="CZ201" s="48">
        <f t="shared" si="2169"/>
        <v>0</v>
      </c>
      <c r="DA201" s="48">
        <f t="shared" si="2169"/>
        <v>0</v>
      </c>
      <c r="DB201" s="48">
        <f t="shared" si="2169"/>
        <v>0</v>
      </c>
      <c r="DC201" s="48">
        <f t="shared" si="2169"/>
        <v>0</v>
      </c>
      <c r="DD201" s="48">
        <f t="shared" ref="DD201:DE201" si="2170">IF(OR(DD66="NA",DD47="NA"),0,IF(DD66="SILL",0,IF(DD47&lt;7.8,1,0)))</f>
        <v>0</v>
      </c>
      <c r="DE201" s="48">
        <f t="shared" si="2170"/>
        <v>0</v>
      </c>
      <c r="DF201" s="47" t="s">
        <v>65</v>
      </c>
      <c r="DG201" s="48">
        <f>IF(OR(DD66="NA",DD47="NA"),0,IF(DD66="SILL",0,IF(DD47&lt;7.8,1,0)))</f>
        <v>0</v>
      </c>
      <c r="DH201" s="48">
        <f t="shared" ref="DH201:DI203" si="2171">IF(OR(DH66="NA",DH47="NA"),0,IF(DH66="SILL",0,IF(DH47&lt;7.8,1,0)))</f>
        <v>0</v>
      </c>
      <c r="DI201" s="48">
        <f t="shared" si="2171"/>
        <v>0</v>
      </c>
      <c r="DJ201" s="48">
        <f t="shared" ref="DJ201:DP201" si="2172">IF(OR(DJ66="NA",DJ47="NA"),0,IF(DJ66="SILL",0,IF(DJ47&lt;7.8,1,0)))</f>
        <v>0</v>
      </c>
      <c r="DK201" s="48">
        <f t="shared" si="2172"/>
        <v>0</v>
      </c>
      <c r="DL201" s="48">
        <f t="shared" si="2172"/>
        <v>0</v>
      </c>
      <c r="DM201" s="48">
        <f t="shared" si="2172"/>
        <v>0</v>
      </c>
      <c r="DN201" s="48">
        <f t="shared" si="2172"/>
        <v>0</v>
      </c>
      <c r="DO201" s="48">
        <f t="shared" si="2172"/>
        <v>0</v>
      </c>
      <c r="DP201" s="48">
        <f t="shared" si="2172"/>
        <v>0</v>
      </c>
      <c r="DQ201" s="47" t="s">
        <v>65</v>
      </c>
      <c r="DR201" s="48">
        <f>IF(OR(DR66="NA",DR47="NA"),0,IF(DR66="SILL",0,IF(DR47&lt;7.8,1,0)))</f>
        <v>1</v>
      </c>
      <c r="DS201" s="48">
        <f t="shared" ref="DS201:EA201" si="2173">IF(OR(DS66="NA",DS47="NA"),0,IF(DS66="SILL",0,IF(DS47&lt;7.8,1,0)))</f>
        <v>0</v>
      </c>
      <c r="DT201" s="48">
        <f t="shared" si="2173"/>
        <v>0</v>
      </c>
      <c r="DU201" s="48">
        <f t="shared" si="2173"/>
        <v>0</v>
      </c>
      <c r="DV201" s="48">
        <f t="shared" si="2173"/>
        <v>0</v>
      </c>
      <c r="DW201" s="48">
        <f t="shared" si="2173"/>
        <v>0</v>
      </c>
      <c r="DX201" s="48">
        <f t="shared" si="2173"/>
        <v>0</v>
      </c>
      <c r="DY201" s="48">
        <f t="shared" si="2173"/>
        <v>0</v>
      </c>
      <c r="DZ201" s="48">
        <f t="shared" si="2173"/>
        <v>0</v>
      </c>
      <c r="EA201" s="48">
        <f t="shared" si="2173"/>
        <v>0</v>
      </c>
      <c r="EB201" s="47" t="s">
        <v>65</v>
      </c>
      <c r="EC201" s="130">
        <f t="shared" ref="EC201:ED203" si="2174">IF(OR(EC66="NA",EC47="NA"),0,IF(EC66="SILL",0,IF(EC47&lt;7.8,1,0)))</f>
        <v>0</v>
      </c>
      <c r="ED201" s="130">
        <f t="shared" si="2174"/>
        <v>0</v>
      </c>
      <c r="EE201" s="130">
        <f t="shared" ref="EE201:EK201" si="2175">IF(OR(EE66="NA",EE47="NA"),0,IF(EE66="SILL",0,IF(EE47&lt;7.8,1,0)))</f>
        <v>0</v>
      </c>
      <c r="EF201" s="130">
        <f t="shared" si="2175"/>
        <v>0</v>
      </c>
      <c r="EG201" s="130">
        <f t="shared" si="2175"/>
        <v>0</v>
      </c>
      <c r="EH201" s="130">
        <f t="shared" si="2175"/>
        <v>0</v>
      </c>
      <c r="EI201" s="130">
        <f t="shared" si="2175"/>
        <v>0</v>
      </c>
      <c r="EJ201" s="130">
        <f t="shared" si="2175"/>
        <v>0</v>
      </c>
      <c r="EK201" s="130">
        <f t="shared" si="2175"/>
        <v>0</v>
      </c>
      <c r="EL201" s="130">
        <f>IF(OR(EL66="NA",EL47="NA"),0,IF(EL66="SILL",0,IF(EL47&lt;7.8,1,0)))</f>
        <v>0</v>
      </c>
      <c r="EM201" s="47" t="s">
        <v>65</v>
      </c>
      <c r="EN201" s="130">
        <f t="shared" ref="EN201:EP203" si="2176">IF(OR(EN66="NA",EN47="NA"),0,IF(EN66="SILL",0,IF(EN47&lt;7.8,1,0)))</f>
        <v>0</v>
      </c>
      <c r="EO201" s="130">
        <f t="shared" si="2176"/>
        <v>0</v>
      </c>
      <c r="EP201" s="130">
        <f t="shared" si="2176"/>
        <v>0</v>
      </c>
      <c r="EQ201" s="130">
        <f t="shared" ref="EQ201:EW201" si="2177">IF(OR(EQ66="NA",EQ47="NA"),0,IF(EQ66="SILL",0,IF(EQ47&lt;7.8,1,0)))</f>
        <v>1</v>
      </c>
      <c r="ER201" s="130">
        <f t="shared" si="2177"/>
        <v>1</v>
      </c>
      <c r="ES201" s="130">
        <f t="shared" si="2177"/>
        <v>1</v>
      </c>
      <c r="ET201" s="130">
        <f t="shared" si="2177"/>
        <v>1</v>
      </c>
      <c r="EU201" s="130">
        <f t="shared" si="2177"/>
        <v>1</v>
      </c>
      <c r="EV201" s="130">
        <f t="shared" si="2177"/>
        <v>1</v>
      </c>
      <c r="EW201" s="130">
        <f t="shared" si="2177"/>
        <v>1</v>
      </c>
      <c r="EX201" s="47" t="s">
        <v>65</v>
      </c>
      <c r="EY201" s="130">
        <f t="shared" ref="EY201:EZ201" si="2178">IF(OR(EY66="NA",EY47="NA"),0,IF(EY66="SILL",0,IF(EY47&lt;7.8,1,0)))</f>
        <v>1</v>
      </c>
      <c r="EZ201" s="130">
        <f t="shared" si="2178"/>
        <v>1</v>
      </c>
      <c r="FA201" s="38"/>
      <c r="FB201" s="53"/>
      <c r="FC201" s="53"/>
      <c r="FD201" s="53"/>
      <c r="FE201" s="53"/>
      <c r="FF201" s="53"/>
      <c r="FG201" s="53"/>
      <c r="FH201" s="53"/>
      <c r="FI201" s="56"/>
      <c r="FJ201" s="53"/>
      <c r="FK201" s="53"/>
      <c r="FL201" s="53"/>
      <c r="FT201" s="56"/>
      <c r="FU201" s="54"/>
      <c r="FV201" s="11"/>
      <c r="FW201" s="11"/>
    </row>
    <row r="202" spans="1:179" x14ac:dyDescent="0.2">
      <c r="A202" s="47" t="s">
        <v>66</v>
      </c>
      <c r="B202" s="48">
        <f t="shared" ref="B202:K203" si="2179">IF(OR(B67="NA",B48="NA"),0,IF(B67="SILL",0,IF(B48&lt;7.8,1,0)))</f>
        <v>0</v>
      </c>
      <c r="C202" s="48">
        <f t="shared" si="2179"/>
        <v>0</v>
      </c>
      <c r="D202" s="48">
        <f t="shared" si="2179"/>
        <v>0</v>
      </c>
      <c r="E202" s="48">
        <f t="shared" si="2179"/>
        <v>0</v>
      </c>
      <c r="F202" s="48">
        <f t="shared" si="2179"/>
        <v>0</v>
      </c>
      <c r="G202" s="48">
        <f t="shared" si="2179"/>
        <v>0</v>
      </c>
      <c r="H202" s="48">
        <f t="shared" si="2179"/>
        <v>0</v>
      </c>
      <c r="I202" s="48">
        <f t="shared" si="2179"/>
        <v>0</v>
      </c>
      <c r="J202" s="48">
        <f t="shared" si="2179"/>
        <v>0</v>
      </c>
      <c r="K202" s="48">
        <f t="shared" si="2179"/>
        <v>0</v>
      </c>
      <c r="L202" s="47" t="s">
        <v>66</v>
      </c>
      <c r="M202" s="48">
        <f t="shared" ref="M202:U202" si="2180">IF(OR(M67="NA",M48="NA"),0,IF(M67="SILL",0,IF(M48&lt;7.8,1,0)))</f>
        <v>0</v>
      </c>
      <c r="N202" s="48">
        <f t="shared" si="2180"/>
        <v>1</v>
      </c>
      <c r="O202" s="48">
        <f t="shared" si="2180"/>
        <v>0</v>
      </c>
      <c r="P202" s="48">
        <f t="shared" si="2180"/>
        <v>0</v>
      </c>
      <c r="Q202" s="48">
        <f t="shared" si="2180"/>
        <v>0</v>
      </c>
      <c r="R202" s="48">
        <f t="shared" si="2180"/>
        <v>0</v>
      </c>
      <c r="S202" s="48">
        <f t="shared" si="2180"/>
        <v>0</v>
      </c>
      <c r="T202" s="48">
        <f t="shared" si="2180"/>
        <v>0</v>
      </c>
      <c r="U202" s="48">
        <f t="shared" si="2180"/>
        <v>0</v>
      </c>
      <c r="V202" s="47" t="s">
        <v>66</v>
      </c>
      <c r="W202" s="48">
        <f t="shared" ref="W202:AE202" si="2181">IF(OR(W67="NA",W48="NA"),0,IF(W67="SILL",0,IF(W48&lt;7.8,1,0)))</f>
        <v>0</v>
      </c>
      <c r="X202" s="48">
        <f t="shared" si="2181"/>
        <v>0</v>
      </c>
      <c r="Y202" s="48">
        <f t="shared" si="2181"/>
        <v>0</v>
      </c>
      <c r="Z202" s="48">
        <f t="shared" si="2181"/>
        <v>0</v>
      </c>
      <c r="AA202" s="48">
        <f t="shared" si="2181"/>
        <v>0</v>
      </c>
      <c r="AB202" s="48">
        <f t="shared" si="2181"/>
        <v>0</v>
      </c>
      <c r="AC202" s="48">
        <f t="shared" si="2181"/>
        <v>0</v>
      </c>
      <c r="AD202" s="48">
        <f t="shared" si="2181"/>
        <v>0</v>
      </c>
      <c r="AE202" s="48">
        <f t="shared" si="2181"/>
        <v>0</v>
      </c>
      <c r="AF202" s="48">
        <f t="shared" ref="AF202" si="2182">IF(OR(AF67="NA",AF48="NA"),0,IF(AF67="SILL",0,IF(AF48&lt;7.8,1,0)))</f>
        <v>1</v>
      </c>
      <c r="AG202" s="47" t="s">
        <v>66</v>
      </c>
      <c r="AH202" s="48">
        <f t="shared" ref="AH202" si="2183">IF(OR(AH67="NA",AH48="NA"),0,IF(AH67="SILL",0,IF(AH48&lt;7.8,1,0)))</f>
        <v>0</v>
      </c>
      <c r="AI202" s="48">
        <f t="shared" ref="AI202:AP202" si="2184">IF(OR(AI67="NA",AI48="NA"),0,IF(AI67="SILL",0,IF(AI48&lt;7.8,1,0)))</f>
        <v>0</v>
      </c>
      <c r="AJ202" s="48">
        <f t="shared" si="2184"/>
        <v>0</v>
      </c>
      <c r="AK202" s="48">
        <f t="shared" si="2184"/>
        <v>0</v>
      </c>
      <c r="AL202" s="48">
        <f t="shared" si="2184"/>
        <v>0</v>
      </c>
      <c r="AM202" s="48">
        <f t="shared" si="2184"/>
        <v>0</v>
      </c>
      <c r="AN202" s="48">
        <f t="shared" si="2184"/>
        <v>0</v>
      </c>
      <c r="AO202" s="48">
        <f t="shared" si="2184"/>
        <v>0</v>
      </c>
      <c r="AP202" s="48">
        <f t="shared" si="2184"/>
        <v>0</v>
      </c>
      <c r="AQ202" s="48">
        <f t="shared" ref="AQ202" si="2185">IF(OR(AQ67="NA",AQ48="NA"),0,IF(AQ67="SILL",0,IF(AQ48&lt;7.8,1,0)))</f>
        <v>0</v>
      </c>
      <c r="AR202" s="47" t="s">
        <v>66</v>
      </c>
      <c r="AS202" s="48">
        <f t="shared" ref="AS202" si="2186">IF(OR(AS67="NA",AS48="NA"),0,IF(AS67="SILL",0,IF(AS48&lt;7.8,1,0)))</f>
        <v>0</v>
      </c>
      <c r="AT202" s="48">
        <f t="shared" ref="AT202:BA202" si="2187">IF(OR(AT67="NA",AT48="NA"),0,IF(AT67="SILL",0,IF(AT48&lt;7.8,1,0)))</f>
        <v>0</v>
      </c>
      <c r="AU202" s="48">
        <f t="shared" si="2187"/>
        <v>0</v>
      </c>
      <c r="AV202" s="48">
        <f t="shared" si="2187"/>
        <v>0</v>
      </c>
      <c r="AW202" s="48">
        <f t="shared" si="2187"/>
        <v>0</v>
      </c>
      <c r="AX202" s="48">
        <f t="shared" si="2187"/>
        <v>0</v>
      </c>
      <c r="AY202" s="48">
        <f t="shared" si="2187"/>
        <v>0</v>
      </c>
      <c r="AZ202" s="48">
        <f t="shared" si="2187"/>
        <v>0</v>
      </c>
      <c r="BA202" s="48">
        <f t="shared" si="2187"/>
        <v>0</v>
      </c>
      <c r="BB202" s="48">
        <f t="shared" ref="BB202" si="2188">IF(OR(BB67="NA",BB48="NA"),0,IF(BB67="SILL",0,IF(BB48&lt;7.8,1,0)))</f>
        <v>0</v>
      </c>
      <c r="BC202" s="47" t="s">
        <v>66</v>
      </c>
      <c r="BD202" s="48">
        <f t="shared" ref="BD202" si="2189">IF(OR(BD67="NA",BD48="NA"),0,IF(BD67="SILL",0,IF(BD48&lt;7.8,1,0)))</f>
        <v>0</v>
      </c>
      <c r="BE202" s="48">
        <f t="shared" ref="BE202:BL202" si="2190">IF(OR(BE67="NA",BE48="NA"),0,IF(BE67="SILL",0,IF(BE48&lt;7.8,1,0)))</f>
        <v>0</v>
      </c>
      <c r="BF202" s="48">
        <f t="shared" si="2190"/>
        <v>0</v>
      </c>
      <c r="BG202" s="48">
        <f t="shared" si="2190"/>
        <v>0</v>
      </c>
      <c r="BH202" s="48">
        <f t="shared" si="2190"/>
        <v>0</v>
      </c>
      <c r="BI202" s="48">
        <f t="shared" si="2190"/>
        <v>1</v>
      </c>
      <c r="BJ202" s="48">
        <f t="shared" si="2190"/>
        <v>0</v>
      </c>
      <c r="BK202" s="48">
        <f t="shared" si="2190"/>
        <v>0</v>
      </c>
      <c r="BL202" s="48">
        <f t="shared" si="2190"/>
        <v>0</v>
      </c>
      <c r="BM202" s="48">
        <f t="shared" ref="BM202" si="2191">IF(OR(BM67="NA",BM48="NA"),0,IF(BM67="SILL",0,IF(BM48&lt;7.8,1,0)))</f>
        <v>0</v>
      </c>
      <c r="BN202" s="47" t="s">
        <v>66</v>
      </c>
      <c r="BO202" s="48">
        <f>IF(OR(BM67="NA",BM48="NA"),0,IF(BM67="SILL",0,IF(BM48&lt;7.8,1,0)))</f>
        <v>0</v>
      </c>
      <c r="BP202" s="48">
        <f t="shared" ref="BP202:BW202" si="2192">IF(OR(BP67="NA",BP48="NA"),0,IF(BP67="SILL",0,IF(BP48&lt;7.8,1,0)))</f>
        <v>0</v>
      </c>
      <c r="BQ202" s="48">
        <f t="shared" si="2192"/>
        <v>1</v>
      </c>
      <c r="BR202" s="48">
        <f t="shared" si="2192"/>
        <v>0</v>
      </c>
      <c r="BS202" s="48">
        <f t="shared" si="2192"/>
        <v>0</v>
      </c>
      <c r="BT202" s="48">
        <f t="shared" si="2192"/>
        <v>0</v>
      </c>
      <c r="BU202" s="48">
        <f t="shared" si="2192"/>
        <v>0</v>
      </c>
      <c r="BV202" s="48">
        <f t="shared" si="2192"/>
        <v>0</v>
      </c>
      <c r="BW202" s="48">
        <f t="shared" si="2192"/>
        <v>0</v>
      </c>
      <c r="BX202" s="48">
        <f t="shared" ref="BX202" si="2193">IF(OR(BX67="NA",BX48="NA"),0,IF(BX67="SILL",0,IF(BX48&lt;7.8,1,0)))</f>
        <v>0</v>
      </c>
      <c r="BY202" s="47" t="s">
        <v>66</v>
      </c>
      <c r="BZ202" s="48">
        <f>IF(OR(BX67="NA",BX48="NA"),0,IF(BX67="SILL",0,IF(BX48&lt;7.8,1,0)))</f>
        <v>0</v>
      </c>
      <c r="CA202" s="48">
        <f t="shared" ref="CA202:CG202" si="2194">IF(OR(CA67="NA",CA48="NA"),0,IF(CA67="SILL",0,IF(CA48&lt;7.8,1,0)))</f>
        <v>0</v>
      </c>
      <c r="CB202" s="48">
        <f t="shared" si="2194"/>
        <v>0</v>
      </c>
      <c r="CC202" s="48">
        <f t="shared" si="2194"/>
        <v>0</v>
      </c>
      <c r="CD202" s="48">
        <f t="shared" si="2194"/>
        <v>0</v>
      </c>
      <c r="CE202" s="48">
        <f t="shared" si="2194"/>
        <v>0</v>
      </c>
      <c r="CF202" s="48">
        <f t="shared" si="2194"/>
        <v>0</v>
      </c>
      <c r="CG202" s="48">
        <f t="shared" si="2194"/>
        <v>0</v>
      </c>
      <c r="CH202" s="48">
        <f t="shared" ref="CH202:CI202" si="2195">IF(OR(CH67="NA",CH48="NA"),0,IF(CH67="SILL",0,IF(CH48&lt;7.8,1,0)))</f>
        <v>0</v>
      </c>
      <c r="CI202" s="48">
        <f t="shared" si="2195"/>
        <v>0</v>
      </c>
      <c r="CJ202" s="47" t="s">
        <v>66</v>
      </c>
      <c r="CK202" s="48">
        <f t="shared" si="2165"/>
        <v>0</v>
      </c>
      <c r="CL202" s="48">
        <f t="shared" si="2165"/>
        <v>0</v>
      </c>
      <c r="CM202" s="48">
        <f t="shared" ref="CM202:CR202" si="2196">IF(OR(CM67="NA",CM48="NA"),0,IF(CM67="SILL",0,IF(CM48&lt;7.8,1,0)))</f>
        <v>0</v>
      </c>
      <c r="CN202" s="48">
        <f t="shared" si="2196"/>
        <v>0</v>
      </c>
      <c r="CO202" s="48">
        <f t="shared" si="2196"/>
        <v>0</v>
      </c>
      <c r="CP202" s="48">
        <f t="shared" si="2196"/>
        <v>0</v>
      </c>
      <c r="CQ202" s="48">
        <f t="shared" si="2196"/>
        <v>0</v>
      </c>
      <c r="CR202" s="48">
        <f t="shared" si="2196"/>
        <v>0</v>
      </c>
      <c r="CS202" s="48">
        <f t="shared" ref="CS202:CT202" si="2197">IF(OR(CS67="NA",CS48="NA"),0,IF(CS67="SILL",0,IF(CS48&lt;7.8,1,0)))</f>
        <v>1</v>
      </c>
      <c r="CT202" s="48">
        <f t="shared" si="2197"/>
        <v>0</v>
      </c>
      <c r="CU202" s="47" t="s">
        <v>66</v>
      </c>
      <c r="CV202" s="48">
        <f t="shared" si="2168"/>
        <v>1</v>
      </c>
      <c r="CW202" s="48">
        <f t="shared" si="2168"/>
        <v>0</v>
      </c>
      <c r="CX202" s="48">
        <f t="shared" ref="CX202:DC202" si="2198">IF(OR(CX67="NA",CX48="NA"),0,IF(CX67="SILL",0,IF(CX48&lt;7.8,1,0)))</f>
        <v>0</v>
      </c>
      <c r="CY202" s="48">
        <f t="shared" si="2198"/>
        <v>0</v>
      </c>
      <c r="CZ202" s="48">
        <f t="shared" si="2198"/>
        <v>0</v>
      </c>
      <c r="DA202" s="48">
        <f t="shared" si="2198"/>
        <v>0</v>
      </c>
      <c r="DB202" s="48">
        <f t="shared" si="2198"/>
        <v>0</v>
      </c>
      <c r="DC202" s="48">
        <f t="shared" si="2198"/>
        <v>0</v>
      </c>
      <c r="DD202" s="48">
        <f t="shared" ref="DD202:DE202" si="2199">IF(OR(DD67="NA",DD48="NA"),0,IF(DD67="SILL",0,IF(DD48&lt;7.8,1,0)))</f>
        <v>0</v>
      </c>
      <c r="DE202" s="48">
        <f t="shared" si="2199"/>
        <v>0</v>
      </c>
      <c r="DF202" s="47" t="s">
        <v>66</v>
      </c>
      <c r="DG202" s="48">
        <f>IF(OR(DD67="NA",DD48="NA"),0,IF(DD67="SILL",0,IF(DD48&lt;7.8,1,0)))</f>
        <v>0</v>
      </c>
      <c r="DH202" s="48">
        <f t="shared" si="2171"/>
        <v>0</v>
      </c>
      <c r="DI202" s="48">
        <f t="shared" si="2171"/>
        <v>0</v>
      </c>
      <c r="DJ202" s="48">
        <f t="shared" ref="DJ202:DP202" si="2200">IF(OR(DJ67="NA",DJ48="NA"),0,IF(DJ67="SILL",0,IF(DJ48&lt;7.8,1,0)))</f>
        <v>0</v>
      </c>
      <c r="DK202" s="48">
        <f t="shared" si="2200"/>
        <v>0</v>
      </c>
      <c r="DL202" s="48">
        <f t="shared" si="2200"/>
        <v>0</v>
      </c>
      <c r="DM202" s="48">
        <f t="shared" si="2200"/>
        <v>0</v>
      </c>
      <c r="DN202" s="48">
        <f t="shared" si="2200"/>
        <v>0</v>
      </c>
      <c r="DO202" s="48">
        <f t="shared" si="2200"/>
        <v>0</v>
      </c>
      <c r="DP202" s="48">
        <f t="shared" si="2200"/>
        <v>0</v>
      </c>
      <c r="DQ202" s="47" t="s">
        <v>66</v>
      </c>
      <c r="DR202" s="48">
        <f t="shared" ref="DR202:EA202" si="2201">IF(OR(DR67="NA",DR48="NA"),0,IF(DR67="SILL",0,IF(DR48&lt;7.8,1,0)))</f>
        <v>0</v>
      </c>
      <c r="DS202" s="48">
        <f t="shared" si="2201"/>
        <v>0</v>
      </c>
      <c r="DT202" s="48">
        <f t="shared" si="2201"/>
        <v>0</v>
      </c>
      <c r="DU202" s="48">
        <f t="shared" si="2201"/>
        <v>0</v>
      </c>
      <c r="DV202" s="48">
        <f t="shared" si="2201"/>
        <v>0</v>
      </c>
      <c r="DW202" s="48">
        <f t="shared" si="2201"/>
        <v>0</v>
      </c>
      <c r="DX202" s="48">
        <f t="shared" si="2201"/>
        <v>0</v>
      </c>
      <c r="DY202" s="48">
        <f t="shared" si="2201"/>
        <v>0</v>
      </c>
      <c r="DZ202" s="48">
        <f t="shared" si="2201"/>
        <v>0</v>
      </c>
      <c r="EA202" s="48">
        <f t="shared" si="2201"/>
        <v>0</v>
      </c>
      <c r="EB202" s="47" t="s">
        <v>66</v>
      </c>
      <c r="EC202" s="130">
        <f t="shared" si="2174"/>
        <v>0</v>
      </c>
      <c r="ED202" s="130">
        <f t="shared" si="2174"/>
        <v>0</v>
      </c>
      <c r="EE202" s="130">
        <f t="shared" ref="EE202:EK202" si="2202">IF(OR(EE67="NA",EE48="NA"),0,IF(EE67="SILL",0,IF(EE48&lt;7.8,1,0)))</f>
        <v>0</v>
      </c>
      <c r="EF202" s="130">
        <f t="shared" si="2202"/>
        <v>0</v>
      </c>
      <c r="EG202" s="130">
        <f t="shared" si="2202"/>
        <v>0</v>
      </c>
      <c r="EH202" s="130">
        <f t="shared" si="2202"/>
        <v>0</v>
      </c>
      <c r="EI202" s="130">
        <f t="shared" si="2202"/>
        <v>0</v>
      </c>
      <c r="EJ202" s="130">
        <f t="shared" si="2202"/>
        <v>0</v>
      </c>
      <c r="EK202" s="130">
        <f t="shared" si="2202"/>
        <v>0</v>
      </c>
      <c r="EL202" s="130">
        <f>IF(OR(EL67="NA",EL48="NA"),0,IF(EL67="SILL",0,IF(EL48&lt;7.8,1,0)))</f>
        <v>0</v>
      </c>
      <c r="EM202" s="47" t="s">
        <v>66</v>
      </c>
      <c r="EN202" s="130">
        <f t="shared" si="2176"/>
        <v>0</v>
      </c>
      <c r="EO202" s="130">
        <f t="shared" si="2176"/>
        <v>1</v>
      </c>
      <c r="EP202" s="130">
        <f t="shared" si="2176"/>
        <v>1</v>
      </c>
      <c r="EQ202" s="130">
        <f t="shared" ref="EQ202:EW202" si="2203">IF(OR(EQ67="NA",EQ48="NA"),0,IF(EQ67="SILL",0,IF(EQ48&lt;7.8,1,0)))</f>
        <v>1</v>
      </c>
      <c r="ER202" s="130">
        <f t="shared" si="2203"/>
        <v>1</v>
      </c>
      <c r="ES202" s="130">
        <f t="shared" si="2203"/>
        <v>1</v>
      </c>
      <c r="ET202" s="130">
        <f t="shared" si="2203"/>
        <v>1</v>
      </c>
      <c r="EU202" s="130">
        <f t="shared" si="2203"/>
        <v>1</v>
      </c>
      <c r="EV202" s="130">
        <f t="shared" si="2203"/>
        <v>1</v>
      </c>
      <c r="EW202" s="130">
        <f t="shared" si="2203"/>
        <v>1</v>
      </c>
      <c r="EX202" s="47" t="s">
        <v>66</v>
      </c>
      <c r="EY202" s="130">
        <f t="shared" ref="EY202:EZ202" si="2204">IF(OR(EY67="NA",EY48="NA"),0,IF(EY67="SILL",0,IF(EY48&lt;7.8,1,0)))</f>
        <v>1</v>
      </c>
      <c r="EZ202" s="130">
        <f t="shared" si="2204"/>
        <v>1</v>
      </c>
      <c r="FA202" s="38"/>
      <c r="FB202" s="53"/>
      <c r="FC202" s="53"/>
      <c r="FD202" s="53"/>
      <c r="FE202" s="53"/>
      <c r="FF202" s="53"/>
      <c r="FG202" s="53"/>
      <c r="FH202" s="53"/>
      <c r="FI202" s="56"/>
      <c r="FJ202" s="53"/>
      <c r="FK202" s="53"/>
      <c r="FL202" s="53"/>
      <c r="FT202" s="56"/>
      <c r="FU202" s="54"/>
      <c r="FV202" s="11"/>
      <c r="FW202" s="11"/>
    </row>
    <row r="203" spans="1:179" x14ac:dyDescent="0.2">
      <c r="A203" s="47" t="s">
        <v>67</v>
      </c>
      <c r="B203" s="48">
        <f t="shared" si="2179"/>
        <v>0</v>
      </c>
      <c r="C203" s="48">
        <f t="shared" si="2179"/>
        <v>0</v>
      </c>
      <c r="D203" s="48">
        <f t="shared" si="2179"/>
        <v>0</v>
      </c>
      <c r="E203" s="48">
        <f t="shared" si="2179"/>
        <v>0</v>
      </c>
      <c r="F203" s="48">
        <f t="shared" si="2179"/>
        <v>0</v>
      </c>
      <c r="G203" s="48">
        <f t="shared" si="2179"/>
        <v>0</v>
      </c>
      <c r="H203" s="48">
        <f t="shared" si="2179"/>
        <v>0</v>
      </c>
      <c r="I203" s="48">
        <f t="shared" si="2179"/>
        <v>1</v>
      </c>
      <c r="J203" s="48">
        <f t="shared" si="2179"/>
        <v>0</v>
      </c>
      <c r="K203" s="48">
        <f t="shared" si="2179"/>
        <v>1</v>
      </c>
      <c r="L203" s="47" t="s">
        <v>67</v>
      </c>
      <c r="M203" s="48">
        <f t="shared" ref="M203:U203" si="2205">IF(OR(M68="NA",M49="NA"),0,IF(M68="SILL",0,IF(M49&lt;7.8,1,0)))</f>
        <v>0</v>
      </c>
      <c r="N203" s="48">
        <f t="shared" si="2205"/>
        <v>1</v>
      </c>
      <c r="O203" s="48">
        <f t="shared" si="2205"/>
        <v>0</v>
      </c>
      <c r="P203" s="48">
        <f t="shared" si="2205"/>
        <v>0</v>
      </c>
      <c r="Q203" s="48">
        <f t="shared" si="2205"/>
        <v>0</v>
      </c>
      <c r="R203" s="48">
        <f t="shared" si="2205"/>
        <v>0</v>
      </c>
      <c r="S203" s="48">
        <f t="shared" si="2205"/>
        <v>0</v>
      </c>
      <c r="T203" s="48">
        <f t="shared" si="2205"/>
        <v>0</v>
      </c>
      <c r="U203" s="48">
        <f t="shared" si="2205"/>
        <v>0</v>
      </c>
      <c r="V203" s="47" t="s">
        <v>67</v>
      </c>
      <c r="W203" s="48">
        <f t="shared" ref="W203:AE203" si="2206">IF(OR(W68="NA",W49="NA"),0,IF(W68="SILL",0,IF(W49&lt;7.8,1,0)))</f>
        <v>0</v>
      </c>
      <c r="X203" s="48">
        <f t="shared" si="2206"/>
        <v>0</v>
      </c>
      <c r="Y203" s="48">
        <f t="shared" si="2206"/>
        <v>0</v>
      </c>
      <c r="Z203" s="48">
        <f t="shared" si="2206"/>
        <v>0</v>
      </c>
      <c r="AA203" s="48">
        <f t="shared" si="2206"/>
        <v>0</v>
      </c>
      <c r="AB203" s="48">
        <f t="shared" si="2206"/>
        <v>1</v>
      </c>
      <c r="AC203" s="48">
        <f t="shared" si="2206"/>
        <v>0</v>
      </c>
      <c r="AD203" s="48">
        <f t="shared" si="2206"/>
        <v>0</v>
      </c>
      <c r="AE203" s="48">
        <f t="shared" si="2206"/>
        <v>0</v>
      </c>
      <c r="AF203" s="48">
        <f t="shared" ref="AF203" si="2207">IF(OR(AF68="NA",AF49="NA"),0,IF(AF68="SILL",0,IF(AF49&lt;7.8,1,0)))</f>
        <v>1</v>
      </c>
      <c r="AG203" s="47" t="s">
        <v>67</v>
      </c>
      <c r="AH203" s="48">
        <f t="shared" ref="AH203" si="2208">IF(OR(AH68="NA",AH49="NA"),0,IF(AH68="SILL",0,IF(AH49&lt;7.8,1,0)))</f>
        <v>0</v>
      </c>
      <c r="AI203" s="48">
        <f t="shared" ref="AI203:AP203" si="2209">IF(OR(AI68="NA",AI49="NA"),0,IF(AI68="SILL",0,IF(AI49&lt;7.8,1,0)))</f>
        <v>0</v>
      </c>
      <c r="AJ203" s="48">
        <f t="shared" si="2209"/>
        <v>0</v>
      </c>
      <c r="AK203" s="48">
        <f t="shared" si="2209"/>
        <v>0</v>
      </c>
      <c r="AL203" s="48">
        <f t="shared" si="2209"/>
        <v>0</v>
      </c>
      <c r="AM203" s="48">
        <f t="shared" si="2209"/>
        <v>0</v>
      </c>
      <c r="AN203" s="48">
        <f t="shared" si="2209"/>
        <v>0</v>
      </c>
      <c r="AO203" s="48">
        <f t="shared" si="2209"/>
        <v>0</v>
      </c>
      <c r="AP203" s="48">
        <f t="shared" si="2209"/>
        <v>0</v>
      </c>
      <c r="AQ203" s="48">
        <f t="shared" ref="AQ203" si="2210">IF(OR(AQ68="NA",AQ49="NA"),0,IF(AQ68="SILL",0,IF(AQ49&lt;7.8,1,0)))</f>
        <v>0</v>
      </c>
      <c r="AR203" s="47" t="s">
        <v>67</v>
      </c>
      <c r="AS203" s="48">
        <f t="shared" ref="AS203" si="2211">IF(OR(AS68="NA",AS49="NA"),0,IF(AS68="SILL",0,IF(AS49&lt;7.8,1,0)))</f>
        <v>0</v>
      </c>
      <c r="AT203" s="48">
        <f t="shared" ref="AT203:BA203" si="2212">IF(OR(AT68="NA",AT49="NA"),0,IF(AT68="SILL",0,IF(AT49&lt;7.8,1,0)))</f>
        <v>0</v>
      </c>
      <c r="AU203" s="48">
        <f t="shared" si="2212"/>
        <v>0</v>
      </c>
      <c r="AV203" s="48">
        <f t="shared" si="2212"/>
        <v>0</v>
      </c>
      <c r="AW203" s="48">
        <f t="shared" si="2212"/>
        <v>0</v>
      </c>
      <c r="AX203" s="48">
        <f t="shared" si="2212"/>
        <v>0</v>
      </c>
      <c r="AY203" s="48">
        <f t="shared" si="2212"/>
        <v>0</v>
      </c>
      <c r="AZ203" s="48">
        <f t="shared" si="2212"/>
        <v>0</v>
      </c>
      <c r="BA203" s="48">
        <f t="shared" si="2212"/>
        <v>0</v>
      </c>
      <c r="BB203" s="48">
        <f t="shared" ref="BB203" si="2213">IF(OR(BB68="NA",BB49="NA"),0,IF(BB68="SILL",0,IF(BB49&lt;7.8,1,0)))</f>
        <v>1</v>
      </c>
      <c r="BC203" s="47" t="s">
        <v>67</v>
      </c>
      <c r="BD203" s="48">
        <f t="shared" ref="BD203" si="2214">IF(OR(BD68="NA",BD49="NA"),0,IF(BD68="SILL",0,IF(BD49&lt;7.8,1,0)))</f>
        <v>0</v>
      </c>
      <c r="BE203" s="48">
        <f t="shared" ref="BE203:BL203" si="2215">IF(OR(BE68="NA",BE49="NA"),0,IF(BE68="SILL",0,IF(BE49&lt;7.8,1,0)))</f>
        <v>0</v>
      </c>
      <c r="BF203" s="48">
        <f t="shared" si="2215"/>
        <v>1</v>
      </c>
      <c r="BG203" s="48">
        <f t="shared" si="2215"/>
        <v>1</v>
      </c>
      <c r="BH203" s="48">
        <f t="shared" si="2215"/>
        <v>1</v>
      </c>
      <c r="BI203" s="48">
        <f t="shared" si="2215"/>
        <v>0</v>
      </c>
      <c r="BJ203" s="48">
        <f t="shared" si="2215"/>
        <v>0</v>
      </c>
      <c r="BK203" s="48">
        <f t="shared" si="2215"/>
        <v>0</v>
      </c>
      <c r="BL203" s="48">
        <f t="shared" si="2215"/>
        <v>0</v>
      </c>
      <c r="BM203" s="48">
        <f t="shared" ref="BM203" si="2216">IF(OR(BM68="NA",BM49="NA"),0,IF(BM68="SILL",0,IF(BM49&lt;7.8,1,0)))</f>
        <v>0</v>
      </c>
      <c r="BN203" s="47" t="s">
        <v>67</v>
      </c>
      <c r="BO203" s="48">
        <f>IF(OR(BM68="NA",BM49="NA"),0,IF(BM68="SILL",0,IF(BM49&lt;7.8,1,0)))</f>
        <v>0</v>
      </c>
      <c r="BP203" s="48">
        <f t="shared" ref="BP203:BW203" si="2217">IF(OR(BP68="NA",BP49="NA"),0,IF(BP68="SILL",0,IF(BP49&lt;7.8,1,0)))</f>
        <v>1</v>
      </c>
      <c r="BQ203" s="48">
        <f t="shared" si="2217"/>
        <v>0</v>
      </c>
      <c r="BR203" s="48">
        <f t="shared" si="2217"/>
        <v>0</v>
      </c>
      <c r="BS203" s="48">
        <f t="shared" si="2217"/>
        <v>0</v>
      </c>
      <c r="BT203" s="48">
        <f t="shared" si="2217"/>
        <v>0</v>
      </c>
      <c r="BU203" s="48">
        <f t="shared" si="2217"/>
        <v>0</v>
      </c>
      <c r="BV203" s="48">
        <f t="shared" si="2217"/>
        <v>0</v>
      </c>
      <c r="BW203" s="48">
        <f t="shared" si="2217"/>
        <v>0</v>
      </c>
      <c r="BX203" s="48">
        <f t="shared" ref="BX203" si="2218">IF(OR(BX68="NA",BX49="NA"),0,IF(BX68="SILL",0,IF(BX49&lt;7.8,1,0)))</f>
        <v>0</v>
      </c>
      <c r="BY203" s="47" t="s">
        <v>67</v>
      </c>
      <c r="BZ203" s="48">
        <f>IF(OR(BX68="NA",BX49="NA"),0,IF(BX68="SILL",0,IF(BX49&lt;7.8,1,0)))</f>
        <v>0</v>
      </c>
      <c r="CA203" s="48">
        <f t="shared" ref="CA203:CG203" si="2219">IF(OR(CA68="NA",CA49="NA"),0,IF(CA68="SILL",0,IF(CA49&lt;7.8,1,0)))</f>
        <v>0</v>
      </c>
      <c r="CB203" s="48">
        <f t="shared" si="2219"/>
        <v>0</v>
      </c>
      <c r="CC203" s="48">
        <f t="shared" si="2219"/>
        <v>0</v>
      </c>
      <c r="CD203" s="48">
        <f t="shared" si="2219"/>
        <v>0</v>
      </c>
      <c r="CE203" s="48">
        <f t="shared" si="2219"/>
        <v>0</v>
      </c>
      <c r="CF203" s="48">
        <f t="shared" si="2219"/>
        <v>0</v>
      </c>
      <c r="CG203" s="48">
        <f t="shared" si="2219"/>
        <v>0</v>
      </c>
      <c r="CH203" s="48">
        <f t="shared" ref="CH203:CI203" si="2220">IF(OR(CH68="NA",CH49="NA"),0,IF(CH68="SILL",0,IF(CH49&lt;7.8,1,0)))</f>
        <v>0</v>
      </c>
      <c r="CI203" s="48">
        <f t="shared" si="2220"/>
        <v>0</v>
      </c>
      <c r="CJ203" s="47" t="s">
        <v>67</v>
      </c>
      <c r="CK203" s="48">
        <f t="shared" si="2165"/>
        <v>0</v>
      </c>
      <c r="CL203" s="48">
        <f t="shared" si="2165"/>
        <v>0</v>
      </c>
      <c r="CM203" s="48">
        <f t="shared" ref="CM203:CR203" si="2221">IF(OR(CM68="NA",CM49="NA"),0,IF(CM68="SILL",0,IF(CM49&lt;7.8,1,0)))</f>
        <v>0</v>
      </c>
      <c r="CN203" s="48">
        <f t="shared" si="2221"/>
        <v>0</v>
      </c>
      <c r="CO203" s="48">
        <f t="shared" si="2221"/>
        <v>0</v>
      </c>
      <c r="CP203" s="48">
        <f t="shared" si="2221"/>
        <v>0</v>
      </c>
      <c r="CQ203" s="48">
        <f t="shared" si="2221"/>
        <v>0</v>
      </c>
      <c r="CR203" s="48">
        <f t="shared" si="2221"/>
        <v>1</v>
      </c>
      <c r="CS203" s="48">
        <f t="shared" ref="CS203:CT203" si="2222">IF(OR(CS68="NA",CS49="NA"),0,IF(CS68="SILL",0,IF(CS49&lt;7.8,1,0)))</f>
        <v>0</v>
      </c>
      <c r="CT203" s="48">
        <f t="shared" si="2222"/>
        <v>0</v>
      </c>
      <c r="CU203" s="47" t="s">
        <v>67</v>
      </c>
      <c r="CV203" s="48">
        <f t="shared" si="2168"/>
        <v>0</v>
      </c>
      <c r="CW203" s="48">
        <f t="shared" si="2168"/>
        <v>0</v>
      </c>
      <c r="CX203" s="48">
        <f t="shared" ref="CX203:DC203" si="2223">IF(OR(CX68="NA",CX49="NA"),0,IF(CX68="SILL",0,IF(CX49&lt;7.8,1,0)))</f>
        <v>0</v>
      </c>
      <c r="CY203" s="48">
        <f t="shared" si="2223"/>
        <v>0</v>
      </c>
      <c r="CZ203" s="48">
        <f t="shared" si="2223"/>
        <v>0</v>
      </c>
      <c r="DA203" s="48">
        <f t="shared" si="2223"/>
        <v>0</v>
      </c>
      <c r="DB203" s="48">
        <f t="shared" si="2223"/>
        <v>0</v>
      </c>
      <c r="DC203" s="48">
        <f t="shared" si="2223"/>
        <v>0</v>
      </c>
      <c r="DD203" s="48">
        <f t="shared" ref="DD203:DE203" si="2224">IF(OR(DD68="NA",DD49="NA"),0,IF(DD68="SILL",0,IF(DD49&lt;7.8,1,0)))</f>
        <v>0</v>
      </c>
      <c r="DE203" s="48">
        <f t="shared" si="2224"/>
        <v>0</v>
      </c>
      <c r="DF203" s="47" t="s">
        <v>67</v>
      </c>
      <c r="DG203" s="48">
        <f>IF(OR(DD68="NA",DD49="NA"),0,IF(DD68="SILL",0,IF(DD49&lt;7.8,1,0)))</f>
        <v>0</v>
      </c>
      <c r="DH203" s="48">
        <f t="shared" si="2171"/>
        <v>0</v>
      </c>
      <c r="DI203" s="48">
        <f t="shared" si="2171"/>
        <v>0</v>
      </c>
      <c r="DJ203" s="48">
        <f t="shared" ref="DJ203:DP203" si="2225">IF(OR(DJ68="NA",DJ49="NA"),0,IF(DJ68="SILL",0,IF(DJ49&lt;7.8,1,0)))</f>
        <v>0</v>
      </c>
      <c r="DK203" s="48">
        <f t="shared" si="2225"/>
        <v>0</v>
      </c>
      <c r="DL203" s="48">
        <f t="shared" si="2225"/>
        <v>0</v>
      </c>
      <c r="DM203" s="48">
        <f t="shared" si="2225"/>
        <v>0</v>
      </c>
      <c r="DN203" s="48">
        <f t="shared" si="2225"/>
        <v>0</v>
      </c>
      <c r="DO203" s="48">
        <f t="shared" si="2225"/>
        <v>0</v>
      </c>
      <c r="DP203" s="48">
        <f t="shared" si="2225"/>
        <v>0</v>
      </c>
      <c r="DQ203" s="47" t="s">
        <v>67</v>
      </c>
      <c r="DR203" s="48">
        <f t="shared" ref="DR203:EA203" si="2226">IF(OR(DR68="NA",DR49="NA"),0,IF(DR68="SILL",0,IF(DR49&lt;7.8,1,0)))</f>
        <v>0</v>
      </c>
      <c r="DS203" s="48">
        <f t="shared" si="2226"/>
        <v>0</v>
      </c>
      <c r="DT203" s="48">
        <f t="shared" si="2226"/>
        <v>0</v>
      </c>
      <c r="DU203" s="48">
        <f t="shared" si="2226"/>
        <v>0</v>
      </c>
      <c r="DV203" s="48">
        <f t="shared" si="2226"/>
        <v>0</v>
      </c>
      <c r="DW203" s="48">
        <f t="shared" si="2226"/>
        <v>0</v>
      </c>
      <c r="DX203" s="48">
        <f t="shared" si="2226"/>
        <v>0</v>
      </c>
      <c r="DY203" s="48">
        <f t="shared" si="2226"/>
        <v>0</v>
      </c>
      <c r="DZ203" s="48">
        <f t="shared" si="2226"/>
        <v>0</v>
      </c>
      <c r="EA203" s="48">
        <f t="shared" si="2226"/>
        <v>0</v>
      </c>
      <c r="EB203" s="47" t="s">
        <v>67</v>
      </c>
      <c r="EC203" s="130">
        <f t="shared" si="2174"/>
        <v>0</v>
      </c>
      <c r="ED203" s="130">
        <f t="shared" si="2174"/>
        <v>0</v>
      </c>
      <c r="EE203" s="130">
        <f t="shared" ref="EE203:EK203" si="2227">IF(OR(EE68="NA",EE49="NA"),0,IF(EE68="SILL",0,IF(EE49&lt;7.8,1,0)))</f>
        <v>0</v>
      </c>
      <c r="EF203" s="130">
        <f t="shared" si="2227"/>
        <v>0</v>
      </c>
      <c r="EG203" s="130">
        <f t="shared" si="2227"/>
        <v>0</v>
      </c>
      <c r="EH203" s="130">
        <f t="shared" si="2227"/>
        <v>0</v>
      </c>
      <c r="EI203" s="130">
        <f t="shared" si="2227"/>
        <v>0</v>
      </c>
      <c r="EJ203" s="130">
        <f t="shared" si="2227"/>
        <v>0</v>
      </c>
      <c r="EK203" s="130">
        <f t="shared" si="2227"/>
        <v>0</v>
      </c>
      <c r="EL203" s="130">
        <f>IF(OR(EL68="NA",EL49="NA"),0,IF(EL68="SILL",0,IF(EL49&lt;7.8,1,0)))</f>
        <v>0</v>
      </c>
      <c r="EM203" s="47" t="s">
        <v>67</v>
      </c>
      <c r="EN203" s="130">
        <f t="shared" si="2176"/>
        <v>0</v>
      </c>
      <c r="EO203" s="130">
        <f t="shared" si="2176"/>
        <v>1</v>
      </c>
      <c r="EP203" s="130">
        <f t="shared" si="2176"/>
        <v>0</v>
      </c>
      <c r="EQ203" s="130">
        <f t="shared" ref="EQ203:EW203" si="2228">IF(OR(EQ68="NA",EQ49="NA"),0,IF(EQ68="SILL",0,IF(EQ49&lt;7.8,1,0)))</f>
        <v>1</v>
      </c>
      <c r="ER203" s="130">
        <f t="shared" si="2228"/>
        <v>1</v>
      </c>
      <c r="ES203" s="130">
        <f t="shared" si="2228"/>
        <v>1</v>
      </c>
      <c r="ET203" s="130">
        <f t="shared" si="2228"/>
        <v>1</v>
      </c>
      <c r="EU203" s="130">
        <f t="shared" si="2228"/>
        <v>1</v>
      </c>
      <c r="EV203" s="130">
        <f t="shared" si="2228"/>
        <v>1</v>
      </c>
      <c r="EW203" s="130">
        <f t="shared" si="2228"/>
        <v>1</v>
      </c>
      <c r="EX203" s="47" t="s">
        <v>67</v>
      </c>
      <c r="EY203" s="130">
        <f t="shared" ref="EY203:EZ203" si="2229">IF(OR(EY68="NA",EY49="NA"),0,IF(EY68="SILL",0,IF(EY49&lt;7.8,1,0)))</f>
        <v>1</v>
      </c>
      <c r="EZ203" s="130">
        <f t="shared" si="2229"/>
        <v>1</v>
      </c>
      <c r="FA203" s="38"/>
      <c r="FB203" s="53"/>
      <c r="FC203" s="53"/>
      <c r="FD203" s="53"/>
      <c r="FE203" s="53"/>
      <c r="FF203" s="53"/>
      <c r="FG203" s="53"/>
      <c r="FH203" s="53"/>
      <c r="FI203" s="56"/>
      <c r="FJ203" s="53"/>
      <c r="FK203" s="53"/>
      <c r="FL203" s="53"/>
      <c r="FT203" s="56"/>
      <c r="FU203" s="54"/>
      <c r="FV203" s="11"/>
      <c r="FW203" s="11"/>
    </row>
    <row r="204" spans="1:179" x14ac:dyDescent="0.2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  <c r="CT204" s="38"/>
      <c r="CU204" s="38"/>
      <c r="CV204" s="38"/>
      <c r="CW204" s="38"/>
      <c r="CX204" s="38"/>
      <c r="CY204" s="38"/>
      <c r="CZ204" s="38"/>
      <c r="DA204" s="38"/>
      <c r="DB204" s="38"/>
      <c r="DC204" s="38"/>
      <c r="DD204" s="38"/>
      <c r="DE204" s="38"/>
      <c r="DF204" s="38"/>
      <c r="DG204" s="38"/>
      <c r="DH204" s="38"/>
      <c r="DI204" s="38"/>
      <c r="DJ204" s="38"/>
      <c r="DK204" s="38"/>
      <c r="DL204" s="38"/>
      <c r="DM204" s="38"/>
      <c r="DN204" s="38"/>
      <c r="DO204" s="38"/>
      <c r="DP204" s="38"/>
      <c r="DQ204" s="38"/>
      <c r="DR204" s="38"/>
      <c r="DS204" s="38"/>
      <c r="DT204" s="38"/>
      <c r="DU204" s="38"/>
      <c r="DV204" s="38"/>
      <c r="DW204" s="38"/>
      <c r="DX204" s="38"/>
      <c r="DY204" s="38"/>
      <c r="DZ204" s="38"/>
      <c r="EA204" s="38"/>
      <c r="EB204" s="38"/>
      <c r="EC204" s="126"/>
      <c r="ED204" s="126"/>
      <c r="EE204" s="126"/>
      <c r="EF204" s="126"/>
      <c r="EG204" s="126"/>
      <c r="EH204" s="126"/>
      <c r="EI204" s="126"/>
      <c r="EJ204" s="126"/>
      <c r="EK204" s="126"/>
      <c r="EL204" s="126"/>
      <c r="EM204" s="38"/>
      <c r="EN204" s="126"/>
      <c r="EO204" s="126"/>
      <c r="EP204" s="126"/>
      <c r="EQ204" s="126"/>
      <c r="ER204" s="126"/>
      <c r="ES204" s="126"/>
      <c r="ET204" s="126"/>
      <c r="EU204" s="126"/>
      <c r="EV204" s="126"/>
      <c r="EW204" s="126"/>
      <c r="EX204" s="38"/>
      <c r="EY204" s="126"/>
      <c r="EZ204" s="126"/>
      <c r="FA204" s="38"/>
      <c r="FB204" s="11"/>
      <c r="FC204" s="11"/>
      <c r="FD204" s="11"/>
      <c r="FE204" s="11"/>
      <c r="FF204" s="11"/>
      <c r="FG204" s="11"/>
      <c r="FH204" s="11"/>
      <c r="FI204" s="11"/>
      <c r="FJ204" s="11"/>
      <c r="FK204" s="11"/>
      <c r="FL204" s="11"/>
      <c r="FT204" s="11"/>
      <c r="FU204" s="11"/>
      <c r="FV204" s="11"/>
      <c r="FW204" s="11"/>
    </row>
    <row r="205" spans="1:179" x14ac:dyDescent="0.2">
      <c r="A205" s="40" t="s">
        <v>63</v>
      </c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40" t="s">
        <v>63</v>
      </c>
      <c r="M205" s="38"/>
      <c r="N205" s="38"/>
      <c r="O205" s="38"/>
      <c r="P205" s="38"/>
      <c r="Q205" s="38"/>
      <c r="R205" s="38"/>
      <c r="S205" s="38"/>
      <c r="T205" s="38"/>
      <c r="U205" s="38"/>
      <c r="V205" s="40" t="s">
        <v>63</v>
      </c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40" t="s">
        <v>63</v>
      </c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40" t="s">
        <v>63</v>
      </c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40" t="s">
        <v>63</v>
      </c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40" t="s">
        <v>63</v>
      </c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40" t="s">
        <v>63</v>
      </c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40" t="s">
        <v>63</v>
      </c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40" t="s">
        <v>63</v>
      </c>
      <c r="CV205" s="38"/>
      <c r="CW205" s="38"/>
      <c r="CX205" s="38"/>
      <c r="CY205" s="38"/>
      <c r="CZ205" s="38"/>
      <c r="DA205" s="38"/>
      <c r="DB205" s="38"/>
      <c r="DC205" s="38"/>
      <c r="DD205" s="38"/>
      <c r="DE205" s="38"/>
      <c r="DF205" s="40" t="s">
        <v>63</v>
      </c>
      <c r="DG205" s="38"/>
      <c r="DH205" s="38"/>
      <c r="DI205" s="38"/>
      <c r="DJ205" s="38"/>
      <c r="DK205" s="38"/>
      <c r="DL205" s="38"/>
      <c r="DM205" s="38"/>
      <c r="DN205" s="38"/>
      <c r="DO205" s="38"/>
      <c r="DP205" s="38"/>
      <c r="DQ205" s="40" t="s">
        <v>63</v>
      </c>
      <c r="DR205" s="38"/>
      <c r="DS205" s="38"/>
      <c r="DT205" s="38"/>
      <c r="DU205" s="38"/>
      <c r="DV205" s="38"/>
      <c r="DW205" s="38"/>
      <c r="DX205" s="38"/>
      <c r="DY205" s="38"/>
      <c r="DZ205" s="38"/>
      <c r="EA205" s="38"/>
      <c r="EB205" s="40" t="s">
        <v>63</v>
      </c>
      <c r="EC205" s="126"/>
      <c r="ED205" s="126"/>
      <c r="EE205" s="126"/>
      <c r="EF205" s="126"/>
      <c r="EG205" s="126"/>
      <c r="EH205" s="126"/>
      <c r="EI205" s="126"/>
      <c r="EJ205" s="126"/>
      <c r="EK205" s="126"/>
      <c r="EL205" s="126"/>
      <c r="EM205" s="40" t="s">
        <v>63</v>
      </c>
      <c r="EN205" s="126"/>
      <c r="EO205" s="126"/>
      <c r="EP205" s="126"/>
      <c r="EQ205" s="126"/>
      <c r="ER205" s="126"/>
      <c r="ES205" s="126"/>
      <c r="ET205" s="126"/>
      <c r="EU205" s="126"/>
      <c r="EV205" s="126"/>
      <c r="EW205" s="126"/>
      <c r="EX205" s="40" t="s">
        <v>63</v>
      </c>
      <c r="EY205" s="126"/>
      <c r="EZ205" s="126"/>
      <c r="FA205" s="38"/>
      <c r="FB205" s="11"/>
      <c r="FC205" s="11"/>
      <c r="FD205" s="11"/>
      <c r="FE205" s="11"/>
      <c r="FF205" s="11"/>
      <c r="FG205" s="11"/>
      <c r="FH205" s="11"/>
      <c r="FI205" s="11"/>
      <c r="FJ205" s="11"/>
      <c r="FK205" s="11"/>
      <c r="FL205" s="11"/>
      <c r="FT205" s="11"/>
      <c r="FU205" s="11"/>
      <c r="FV205" s="11"/>
      <c r="FW205" s="11"/>
    </row>
    <row r="206" spans="1:179" x14ac:dyDescent="0.2">
      <c r="A206" s="47" t="s">
        <v>68</v>
      </c>
      <c r="B206" s="48">
        <f>IF(OR(B66="NA",B47="NA"),0,IF(B66="SILL",0,IF(AND(B47&gt;=7.8,B47&lt;7.9),1,0)))</f>
        <v>0</v>
      </c>
      <c r="C206" s="48">
        <f t="shared" ref="C206:K206" si="2230">IF(OR(C66="NA",C47="NA"),0,IF(C66="SILL",0,IF(AND(C47&gt;=7.8,C47&lt;7.9),1,0)))</f>
        <v>0</v>
      </c>
      <c r="D206" s="48">
        <f t="shared" si="2230"/>
        <v>0</v>
      </c>
      <c r="E206" s="48">
        <f t="shared" si="2230"/>
        <v>0</v>
      </c>
      <c r="F206" s="48">
        <f t="shared" si="2230"/>
        <v>0</v>
      </c>
      <c r="G206" s="48">
        <f t="shared" si="2230"/>
        <v>0</v>
      </c>
      <c r="H206" s="48">
        <f t="shared" si="2230"/>
        <v>0</v>
      </c>
      <c r="I206" s="48">
        <f t="shared" si="2230"/>
        <v>0</v>
      </c>
      <c r="J206" s="48">
        <f t="shared" si="2230"/>
        <v>0</v>
      </c>
      <c r="K206" s="48">
        <f t="shared" si="2230"/>
        <v>0</v>
      </c>
      <c r="L206" s="47" t="s">
        <v>68</v>
      </c>
      <c r="M206" s="48">
        <f>IF(OR(M66="NA",M47="NA"),0,IF(M66="SILL",0,IF(AND(M47&gt;=7.8,M47&lt;7.9),1,0)))</f>
        <v>0</v>
      </c>
      <c r="N206" s="48">
        <f t="shared" ref="N206:U206" si="2231">IF(OR(N66="NA",N47="NA"),0,IF(N66="SILL",0,IF(AND(N47&gt;=7.8,N47&lt;7.9),1,0)))</f>
        <v>0</v>
      </c>
      <c r="O206" s="48">
        <f t="shared" si="2231"/>
        <v>0</v>
      </c>
      <c r="P206" s="48">
        <f t="shared" si="2231"/>
        <v>0</v>
      </c>
      <c r="Q206" s="48">
        <f t="shared" si="2231"/>
        <v>0</v>
      </c>
      <c r="R206" s="48">
        <f t="shared" si="2231"/>
        <v>0</v>
      </c>
      <c r="S206" s="48">
        <f t="shared" si="2231"/>
        <v>0</v>
      </c>
      <c r="T206" s="48">
        <f t="shared" si="2231"/>
        <v>0</v>
      </c>
      <c r="U206" s="48">
        <f t="shared" si="2231"/>
        <v>0</v>
      </c>
      <c r="V206" s="47" t="s">
        <v>68</v>
      </c>
      <c r="W206" s="48">
        <f>IF(OR(W66="NA",W47="NA"),0,IF(W66="SILL",0,IF(AND(W47&gt;=7.8,W47&lt;7.9),1,0)))</f>
        <v>0</v>
      </c>
      <c r="X206" s="48">
        <f t="shared" ref="X206:AE206" si="2232">IF(OR(X66="NA",X47="NA"),0,IF(X66="SILL",0,IF(AND(X47&gt;=7.8,X47&lt;7.9),1,0)))</f>
        <v>0</v>
      </c>
      <c r="Y206" s="48">
        <f t="shared" si="2232"/>
        <v>0</v>
      </c>
      <c r="Z206" s="48">
        <f t="shared" si="2232"/>
        <v>0</v>
      </c>
      <c r="AA206" s="48">
        <f t="shared" si="2232"/>
        <v>0</v>
      </c>
      <c r="AB206" s="48">
        <f t="shared" si="2232"/>
        <v>0</v>
      </c>
      <c r="AC206" s="48">
        <f t="shared" si="2232"/>
        <v>0</v>
      </c>
      <c r="AD206" s="48">
        <f t="shared" si="2232"/>
        <v>0</v>
      </c>
      <c r="AE206" s="48">
        <f t="shared" si="2232"/>
        <v>0</v>
      </c>
      <c r="AF206" s="48">
        <f t="shared" ref="AF206" si="2233">IF(OR(AF66="NA",AF47="NA"),0,IF(AF66="SILL",0,IF(AND(AF47&gt;=7.8,AF47&lt;7.9),1,0)))</f>
        <v>0</v>
      </c>
      <c r="AG206" s="47" t="s">
        <v>68</v>
      </c>
      <c r="AH206" s="48">
        <f>IF(OR(AH66="NA",AH47="NA"),0,IF(AH66="SILL",0,IF(AND(AH47&gt;=7.8,AH47&lt;7.9),1,0)))</f>
        <v>0</v>
      </c>
      <c r="AI206" s="48">
        <f t="shared" ref="AI206:AP206" si="2234">IF(OR(AI66="NA",AI47="NA"),0,IF(AI66="SILL",0,IF(AND(AI47&gt;=7.8,AI47&lt;7.9),1,0)))</f>
        <v>0</v>
      </c>
      <c r="AJ206" s="48">
        <f t="shared" si="2234"/>
        <v>0</v>
      </c>
      <c r="AK206" s="48">
        <f t="shared" si="2234"/>
        <v>0</v>
      </c>
      <c r="AL206" s="48">
        <f t="shared" si="2234"/>
        <v>0</v>
      </c>
      <c r="AM206" s="48">
        <f t="shared" si="2234"/>
        <v>0</v>
      </c>
      <c r="AN206" s="48">
        <f t="shared" si="2234"/>
        <v>0</v>
      </c>
      <c r="AO206" s="48">
        <f t="shared" si="2234"/>
        <v>0</v>
      </c>
      <c r="AP206" s="48">
        <f t="shared" si="2234"/>
        <v>0</v>
      </c>
      <c r="AQ206" s="48">
        <f t="shared" ref="AQ206" si="2235">IF(OR(AQ66="NA",AQ47="NA"),0,IF(AQ66="SILL",0,IF(AND(AQ47&gt;=7.8,AQ47&lt;7.9),1,0)))</f>
        <v>0</v>
      </c>
      <c r="AR206" s="47" t="s">
        <v>68</v>
      </c>
      <c r="AS206" s="48">
        <f>IF(OR(AS66="NA",AS47="NA"),0,IF(AS66="SILL",0,IF(AND(AS47&gt;=7.8,AS47&lt;7.9),1,0)))</f>
        <v>0</v>
      </c>
      <c r="AT206" s="48">
        <f t="shared" ref="AT206:BA206" si="2236">IF(OR(AT66="NA",AT47="NA"),0,IF(AT66="SILL",0,IF(AND(AT47&gt;=7.8,AT47&lt;7.9),1,0)))</f>
        <v>0</v>
      </c>
      <c r="AU206" s="48">
        <f t="shared" si="2236"/>
        <v>0</v>
      </c>
      <c r="AV206" s="48">
        <f t="shared" si="2236"/>
        <v>0</v>
      </c>
      <c r="AW206" s="48">
        <f t="shared" si="2236"/>
        <v>0</v>
      </c>
      <c r="AX206" s="48">
        <f t="shared" si="2236"/>
        <v>0</v>
      </c>
      <c r="AY206" s="48">
        <f t="shared" si="2236"/>
        <v>0</v>
      </c>
      <c r="AZ206" s="48">
        <f t="shared" si="2236"/>
        <v>0</v>
      </c>
      <c r="BA206" s="48">
        <f t="shared" si="2236"/>
        <v>0</v>
      </c>
      <c r="BB206" s="48">
        <f t="shared" ref="BB206" si="2237">IF(OR(BB66="NA",BB47="NA"),0,IF(BB66="SILL",0,IF(AND(BB47&gt;=7.8,BB47&lt;7.9),1,0)))</f>
        <v>0</v>
      </c>
      <c r="BC206" s="47" t="s">
        <v>68</v>
      </c>
      <c r="BD206" s="48">
        <f>IF(OR(BD66="NA",BD47="NA"),0,IF(BD66="SILL",0,IF(AND(BD47&gt;=7.8,BD47&lt;7.9),1,0)))</f>
        <v>0</v>
      </c>
      <c r="BE206" s="48">
        <f t="shared" ref="BE206:BL206" si="2238">IF(OR(BE66="NA",BE47="NA"),0,IF(BE66="SILL",0,IF(AND(BE47&gt;=7.8,BE47&lt;7.9),1,0)))</f>
        <v>0</v>
      </c>
      <c r="BF206" s="48">
        <f t="shared" si="2238"/>
        <v>0</v>
      </c>
      <c r="BG206" s="48">
        <f t="shared" si="2238"/>
        <v>0</v>
      </c>
      <c r="BH206" s="48">
        <f t="shared" si="2238"/>
        <v>1</v>
      </c>
      <c r="BI206" s="48">
        <f t="shared" si="2238"/>
        <v>0</v>
      </c>
      <c r="BJ206" s="48">
        <f t="shared" si="2238"/>
        <v>0</v>
      </c>
      <c r="BK206" s="48">
        <f t="shared" si="2238"/>
        <v>0</v>
      </c>
      <c r="BL206" s="48">
        <f t="shared" si="2238"/>
        <v>0</v>
      </c>
      <c r="BM206" s="48">
        <f t="shared" ref="BM206" si="2239">IF(OR(BM66="NA",BM47="NA"),0,IF(BM66="SILL",0,IF(AND(BM47&gt;=7.8,BM47&lt;7.9),1,0)))</f>
        <v>0</v>
      </c>
      <c r="BN206" s="47" t="s">
        <v>68</v>
      </c>
      <c r="BO206" s="48">
        <f>IF(OR(BM66="NA",BM47="NA"),0,IF(BM66="SILL",0,IF(AND(BM47&gt;=7.8,BM47&lt;7.9),1,0)))</f>
        <v>0</v>
      </c>
      <c r="BP206" s="48">
        <f t="shared" ref="BP206:BW206" si="2240">IF(OR(BP66="NA",BP47="NA"),0,IF(BP66="SILL",0,IF(AND(BP47&gt;=7.8,BP47&lt;7.9),1,0)))</f>
        <v>0</v>
      </c>
      <c r="BQ206" s="48">
        <f t="shared" si="2240"/>
        <v>0</v>
      </c>
      <c r="BR206" s="48">
        <f t="shared" si="2240"/>
        <v>0</v>
      </c>
      <c r="BS206" s="48">
        <f t="shared" si="2240"/>
        <v>0</v>
      </c>
      <c r="BT206" s="48">
        <f t="shared" si="2240"/>
        <v>0</v>
      </c>
      <c r="BU206" s="48">
        <f t="shared" si="2240"/>
        <v>0</v>
      </c>
      <c r="BV206" s="48">
        <f t="shared" si="2240"/>
        <v>0</v>
      </c>
      <c r="BW206" s="48">
        <f t="shared" si="2240"/>
        <v>0</v>
      </c>
      <c r="BX206" s="48">
        <f t="shared" ref="BX206" si="2241">IF(OR(BX66="NA",BX47="NA"),0,IF(BX66="SILL",0,IF(AND(BX47&gt;=7.8,BX47&lt;7.9),1,0)))</f>
        <v>0</v>
      </c>
      <c r="BY206" s="47" t="s">
        <v>68</v>
      </c>
      <c r="BZ206" s="48">
        <f>IF(OR(BX66="NA",BX47="NA"),0,IF(BX66="SILL",0,IF(AND(BX47&gt;=7.8,BX47&lt;7.9),1,0)))</f>
        <v>0</v>
      </c>
      <c r="CA206" s="48">
        <f t="shared" ref="CA206:CG206" si="2242">IF(OR(CA66="NA",CA47="NA"),0,IF(CA66="SILL",0,IF(AND(CA47&gt;=7.8,CA47&lt;7.9),1,0)))</f>
        <v>0</v>
      </c>
      <c r="CB206" s="48">
        <f t="shared" si="2242"/>
        <v>0</v>
      </c>
      <c r="CC206" s="48">
        <f t="shared" si="2242"/>
        <v>0</v>
      </c>
      <c r="CD206" s="48">
        <f t="shared" si="2242"/>
        <v>0</v>
      </c>
      <c r="CE206" s="48">
        <f t="shared" si="2242"/>
        <v>0</v>
      </c>
      <c r="CF206" s="48">
        <f t="shared" si="2242"/>
        <v>0</v>
      </c>
      <c r="CG206" s="48">
        <f t="shared" si="2242"/>
        <v>0</v>
      </c>
      <c r="CH206" s="48">
        <f t="shared" ref="CH206:CI206" si="2243">IF(OR(CH66="NA",CH47="NA"),0,IF(CH66="SILL",0,IF(AND(CH47&gt;=7.8,CH47&lt;7.9),1,0)))</f>
        <v>0</v>
      </c>
      <c r="CI206" s="48">
        <f t="shared" si="2243"/>
        <v>0</v>
      </c>
      <c r="CJ206" s="47" t="s">
        <v>68</v>
      </c>
      <c r="CK206" s="48">
        <f t="shared" ref="CK206:CL208" si="2244">IF(OR(CH66="NA",CH47="NA"),0,IF(CH66="SILL",0,IF(AND(CH47&gt;=7.8,CH47&lt;7.9),1,0)))</f>
        <v>0</v>
      </c>
      <c r="CL206" s="48">
        <f t="shared" si="2244"/>
        <v>0</v>
      </c>
      <c r="CM206" s="48">
        <f t="shared" ref="CM206:CR206" si="2245">IF(OR(CM66="NA",CM47="NA"),0,IF(CM66="SILL",0,IF(AND(CM47&gt;=7.8,CM47&lt;7.9),1,0)))</f>
        <v>0</v>
      </c>
      <c r="CN206" s="48">
        <f t="shared" si="2245"/>
        <v>0</v>
      </c>
      <c r="CO206" s="48">
        <f t="shared" si="2245"/>
        <v>0</v>
      </c>
      <c r="CP206" s="48">
        <f t="shared" si="2245"/>
        <v>0</v>
      </c>
      <c r="CQ206" s="48">
        <f t="shared" si="2245"/>
        <v>0</v>
      </c>
      <c r="CR206" s="48">
        <f t="shared" si="2245"/>
        <v>0</v>
      </c>
      <c r="CS206" s="48">
        <f t="shared" ref="CS206:CT206" si="2246">IF(OR(CS66="NA",CS47="NA"),0,IF(CS66="SILL",0,IF(AND(CS47&gt;=7.8,CS47&lt;7.9),1,0)))</f>
        <v>0</v>
      </c>
      <c r="CT206" s="48">
        <f t="shared" si="2246"/>
        <v>0</v>
      </c>
      <c r="CU206" s="47" t="s">
        <v>68</v>
      </c>
      <c r="CV206" s="48">
        <f t="shared" ref="CV206:CW208" si="2247">IF(OR(CS66="NA",CS47="NA"),0,IF(CS66="SILL",0,IF(AND(CS47&gt;=7.8,CS47&lt;7.9),1,0)))</f>
        <v>0</v>
      </c>
      <c r="CW206" s="48">
        <f t="shared" si="2247"/>
        <v>0</v>
      </c>
      <c r="CX206" s="48">
        <f t="shared" ref="CX206:DC206" si="2248">IF(OR(CX66="NA",CX47="NA"),0,IF(CX66="SILL",0,IF(AND(CX47&gt;=7.8,CX47&lt;7.9),1,0)))</f>
        <v>0</v>
      </c>
      <c r="CY206" s="48">
        <f t="shared" si="2248"/>
        <v>0</v>
      </c>
      <c r="CZ206" s="48">
        <f t="shared" si="2248"/>
        <v>0</v>
      </c>
      <c r="DA206" s="48">
        <f t="shared" si="2248"/>
        <v>0</v>
      </c>
      <c r="DB206" s="48">
        <f t="shared" si="2248"/>
        <v>0</v>
      </c>
      <c r="DC206" s="48">
        <f t="shared" si="2248"/>
        <v>0</v>
      </c>
      <c r="DD206" s="48">
        <f t="shared" ref="DD206:DE206" si="2249">IF(OR(DD66="NA",DD47="NA"),0,IF(DD66="SILL",0,IF(AND(DD47&gt;=7.8,DD47&lt;7.9),1,0)))</f>
        <v>0</v>
      </c>
      <c r="DE206" s="48">
        <f t="shared" si="2249"/>
        <v>0</v>
      </c>
      <c r="DF206" s="47" t="s">
        <v>68</v>
      </c>
      <c r="DG206" s="48">
        <f>IF(OR(DD66="NA",DD47="NA"),0,IF(DD66="SILL",0,IF(AND(DD47&gt;=7.8,DD47&lt;7.9),1,0)))</f>
        <v>0</v>
      </c>
      <c r="DH206" s="48">
        <f t="shared" ref="DH206:DI208" si="2250">IF(OR(DH66="NA",DH47="NA"),0,IF(DH66="SILL",0,IF(AND(DH47&gt;=7.8,DH47&lt;7.9),1,0)))</f>
        <v>0</v>
      </c>
      <c r="DI206" s="48">
        <f t="shared" si="2250"/>
        <v>0</v>
      </c>
      <c r="DJ206" s="48">
        <f t="shared" ref="DJ206:DP206" si="2251">IF(OR(DJ66="NA",DJ47="NA"),0,IF(DJ66="SILL",0,IF(AND(DJ47&gt;=7.8,DJ47&lt;7.9),1,0)))</f>
        <v>0</v>
      </c>
      <c r="DK206" s="48">
        <f t="shared" si="2251"/>
        <v>0</v>
      </c>
      <c r="DL206" s="48">
        <f t="shared" si="2251"/>
        <v>0</v>
      </c>
      <c r="DM206" s="48">
        <f t="shared" si="2251"/>
        <v>0</v>
      </c>
      <c r="DN206" s="48">
        <f t="shared" si="2251"/>
        <v>0</v>
      </c>
      <c r="DO206" s="48">
        <f t="shared" si="2251"/>
        <v>0</v>
      </c>
      <c r="DP206" s="48">
        <f t="shared" si="2251"/>
        <v>0</v>
      </c>
      <c r="DQ206" s="47" t="s">
        <v>68</v>
      </c>
      <c r="DR206" s="48">
        <f>IF(OR(DR66="NA",DR47="NA"),0,IF(DR66="SILL",0,IF(AND(DR47&gt;=7.8,DR47&lt;7.9),1,0)))</f>
        <v>0</v>
      </c>
      <c r="DS206" s="48">
        <f t="shared" ref="DS206:EA206" si="2252">IF(OR(DS66="NA",DS47="NA"),0,IF(DS66="SILL",0,IF(AND(DS47&gt;=7.8,DS47&lt;7.9),1,0)))</f>
        <v>0</v>
      </c>
      <c r="DT206" s="48">
        <f t="shared" si="2252"/>
        <v>0</v>
      </c>
      <c r="DU206" s="48">
        <f t="shared" si="2252"/>
        <v>0</v>
      </c>
      <c r="DV206" s="48">
        <f t="shared" si="2252"/>
        <v>0</v>
      </c>
      <c r="DW206" s="48">
        <f t="shared" si="2252"/>
        <v>0</v>
      </c>
      <c r="DX206" s="48">
        <f t="shared" si="2252"/>
        <v>0</v>
      </c>
      <c r="DY206" s="48">
        <f t="shared" si="2252"/>
        <v>0</v>
      </c>
      <c r="DZ206" s="48">
        <f t="shared" si="2252"/>
        <v>0</v>
      </c>
      <c r="EA206" s="48">
        <f t="shared" si="2252"/>
        <v>0</v>
      </c>
      <c r="EB206" s="47" t="s">
        <v>68</v>
      </c>
      <c r="EC206" s="130">
        <f t="shared" ref="EC206:ED208" si="2253">IF(OR(EC66="NA",EC47="NA"),0,IF(EC66="SILL",0,IF(AND(EC47&gt;=7.8,EC47&lt;7.9),1,0)))</f>
        <v>0</v>
      </c>
      <c r="ED206" s="130">
        <f t="shared" si="2253"/>
        <v>0</v>
      </c>
      <c r="EE206" s="130">
        <f t="shared" ref="EE206:EK206" si="2254">IF(OR(EE66="NA",EE47="NA"),0,IF(EE66="SILL",0,IF(AND(EE47&gt;=7.8,EE47&lt;7.9),1,0)))</f>
        <v>0</v>
      </c>
      <c r="EF206" s="130">
        <f t="shared" si="2254"/>
        <v>0</v>
      </c>
      <c r="EG206" s="130">
        <f t="shared" si="2254"/>
        <v>0</v>
      </c>
      <c r="EH206" s="130">
        <f t="shared" si="2254"/>
        <v>0</v>
      </c>
      <c r="EI206" s="130">
        <f t="shared" si="2254"/>
        <v>0</v>
      </c>
      <c r="EJ206" s="130">
        <f t="shared" si="2254"/>
        <v>0</v>
      </c>
      <c r="EK206" s="130">
        <f t="shared" si="2254"/>
        <v>0</v>
      </c>
      <c r="EL206" s="130">
        <f>IF(OR(EL66="NA",EL47="NA"),0,IF(EL66="SILL",0,IF(AND(EL47&gt;=7.8,EL47&lt;7.9),1,0)))</f>
        <v>0</v>
      </c>
      <c r="EM206" s="47" t="s">
        <v>68</v>
      </c>
      <c r="EN206" s="130">
        <f t="shared" ref="EN206:EP208" si="2255">IF(OR(EN66="NA",EN47="NA"),0,IF(EN66="SILL",0,IF(AND(EN47&gt;=7.8,EN47&lt;7.9),1,0)))</f>
        <v>0</v>
      </c>
      <c r="EO206" s="130">
        <f t="shared" si="2255"/>
        <v>0</v>
      </c>
      <c r="EP206" s="130">
        <f t="shared" si="2255"/>
        <v>0</v>
      </c>
      <c r="EQ206" s="130">
        <f t="shared" ref="EQ206:EW206" si="2256">IF(OR(EQ66="NA",EQ47="NA"),0,IF(EQ66="SILL",0,IF(AND(EQ47&gt;=7.8,EQ47&lt;7.9),1,0)))</f>
        <v>0</v>
      </c>
      <c r="ER206" s="130">
        <f t="shared" si="2256"/>
        <v>0</v>
      </c>
      <c r="ES206" s="130">
        <f t="shared" si="2256"/>
        <v>0</v>
      </c>
      <c r="ET206" s="130">
        <f t="shared" si="2256"/>
        <v>0</v>
      </c>
      <c r="EU206" s="130">
        <f t="shared" si="2256"/>
        <v>0</v>
      </c>
      <c r="EV206" s="130">
        <f t="shared" si="2256"/>
        <v>0</v>
      </c>
      <c r="EW206" s="130">
        <f t="shared" si="2256"/>
        <v>0</v>
      </c>
      <c r="EX206" s="47" t="s">
        <v>68</v>
      </c>
      <c r="EY206" s="130">
        <f t="shared" ref="EY206:EZ206" si="2257">IF(OR(EY66="NA",EY47="NA"),0,IF(EY66="SILL",0,IF(AND(EY47&gt;=7.8,EY47&lt;7.9),1,0)))</f>
        <v>0</v>
      </c>
      <c r="EZ206" s="130">
        <f t="shared" si="2257"/>
        <v>0</v>
      </c>
      <c r="FA206" s="38"/>
      <c r="FB206" s="53"/>
      <c r="FC206" s="53"/>
      <c r="FD206" s="53"/>
      <c r="FE206" s="53"/>
      <c r="FF206" s="53"/>
      <c r="FG206" s="53"/>
      <c r="FH206" s="53"/>
      <c r="FI206" s="56"/>
      <c r="FJ206" s="53"/>
      <c r="FK206" s="53"/>
      <c r="FL206" s="53"/>
      <c r="FT206" s="56"/>
      <c r="FU206" s="54"/>
      <c r="FV206" s="11"/>
      <c r="FW206" s="11"/>
    </row>
    <row r="207" spans="1:179" x14ac:dyDescent="0.2">
      <c r="A207" s="47" t="s">
        <v>69</v>
      </c>
      <c r="B207" s="48">
        <f t="shared" ref="B207:K208" si="2258">IF(OR(B67="NA",B48="NA"),0,IF(B67="SILL",0,IF(AND(B48&gt;=7.8,B48&lt;7.9),1,0)))</f>
        <v>0</v>
      </c>
      <c r="C207" s="48">
        <f t="shared" si="2258"/>
        <v>0</v>
      </c>
      <c r="D207" s="48">
        <f t="shared" si="2258"/>
        <v>0</v>
      </c>
      <c r="E207" s="48">
        <f t="shared" si="2258"/>
        <v>0</v>
      </c>
      <c r="F207" s="48">
        <f t="shared" si="2258"/>
        <v>0</v>
      </c>
      <c r="G207" s="48">
        <f t="shared" si="2258"/>
        <v>0</v>
      </c>
      <c r="H207" s="48">
        <f t="shared" si="2258"/>
        <v>0</v>
      </c>
      <c r="I207" s="48">
        <f t="shared" si="2258"/>
        <v>0</v>
      </c>
      <c r="J207" s="48">
        <f t="shared" si="2258"/>
        <v>0</v>
      </c>
      <c r="K207" s="48">
        <f t="shared" si="2258"/>
        <v>0</v>
      </c>
      <c r="L207" s="47" t="s">
        <v>69</v>
      </c>
      <c r="M207" s="48">
        <f t="shared" ref="M207:U207" si="2259">IF(OR(M67="NA",M48="NA"),0,IF(M67="SILL",0,IF(AND(M48&gt;=7.8,M48&lt;7.9),1,0)))</f>
        <v>0</v>
      </c>
      <c r="N207" s="48">
        <f t="shared" si="2259"/>
        <v>0</v>
      </c>
      <c r="O207" s="48">
        <f t="shared" si="2259"/>
        <v>0</v>
      </c>
      <c r="P207" s="48">
        <f t="shared" si="2259"/>
        <v>0</v>
      </c>
      <c r="Q207" s="48">
        <f t="shared" si="2259"/>
        <v>0</v>
      </c>
      <c r="R207" s="48">
        <f t="shared" si="2259"/>
        <v>0</v>
      </c>
      <c r="S207" s="48">
        <f t="shared" si="2259"/>
        <v>0</v>
      </c>
      <c r="T207" s="48">
        <f t="shared" si="2259"/>
        <v>0</v>
      </c>
      <c r="U207" s="48">
        <f t="shared" si="2259"/>
        <v>0</v>
      </c>
      <c r="V207" s="47" t="s">
        <v>69</v>
      </c>
      <c r="W207" s="48">
        <f t="shared" ref="W207:AE207" si="2260">IF(OR(W67="NA",W48="NA"),0,IF(W67="SILL",0,IF(AND(W48&gt;=7.8,W48&lt;7.9),1,0)))</f>
        <v>1</v>
      </c>
      <c r="X207" s="48">
        <f t="shared" si="2260"/>
        <v>0</v>
      </c>
      <c r="Y207" s="48">
        <f t="shared" si="2260"/>
        <v>0</v>
      </c>
      <c r="Z207" s="48">
        <f t="shared" si="2260"/>
        <v>0</v>
      </c>
      <c r="AA207" s="48">
        <f t="shared" si="2260"/>
        <v>0</v>
      </c>
      <c r="AB207" s="48">
        <f t="shared" si="2260"/>
        <v>0</v>
      </c>
      <c r="AC207" s="48">
        <f t="shared" si="2260"/>
        <v>0</v>
      </c>
      <c r="AD207" s="48">
        <f t="shared" si="2260"/>
        <v>0</v>
      </c>
      <c r="AE207" s="48">
        <f t="shared" si="2260"/>
        <v>0</v>
      </c>
      <c r="AF207" s="48">
        <f t="shared" ref="AF207" si="2261">IF(OR(AF67="NA",AF48="NA"),0,IF(AF67="SILL",0,IF(AND(AF48&gt;=7.8,AF48&lt;7.9),1,0)))</f>
        <v>0</v>
      </c>
      <c r="AG207" s="47" t="s">
        <v>69</v>
      </c>
      <c r="AH207" s="48">
        <f t="shared" ref="AH207" si="2262">IF(OR(AH67="NA",AH48="NA"),0,IF(AH67="SILL",0,IF(AND(AH48&gt;=7.8,AH48&lt;7.9),1,0)))</f>
        <v>0</v>
      </c>
      <c r="AI207" s="48">
        <f t="shared" ref="AI207:AP207" si="2263">IF(OR(AI67="NA",AI48="NA"),0,IF(AI67="SILL",0,IF(AND(AI48&gt;=7.8,AI48&lt;7.9),1,0)))</f>
        <v>0</v>
      </c>
      <c r="AJ207" s="48">
        <f t="shared" si="2263"/>
        <v>0</v>
      </c>
      <c r="AK207" s="48">
        <f t="shared" si="2263"/>
        <v>0</v>
      </c>
      <c r="AL207" s="48">
        <f t="shared" si="2263"/>
        <v>0</v>
      </c>
      <c r="AM207" s="48">
        <f t="shared" si="2263"/>
        <v>0</v>
      </c>
      <c r="AN207" s="48">
        <f t="shared" si="2263"/>
        <v>0</v>
      </c>
      <c r="AO207" s="48">
        <f t="shared" si="2263"/>
        <v>0</v>
      </c>
      <c r="AP207" s="48">
        <f t="shared" si="2263"/>
        <v>0</v>
      </c>
      <c r="AQ207" s="48">
        <f t="shared" ref="AQ207" si="2264">IF(OR(AQ67="NA",AQ48="NA"),0,IF(AQ67="SILL",0,IF(AND(AQ48&gt;=7.8,AQ48&lt;7.9),1,0)))</f>
        <v>0</v>
      </c>
      <c r="AR207" s="47" t="s">
        <v>69</v>
      </c>
      <c r="AS207" s="48">
        <f t="shared" ref="AS207" si="2265">IF(OR(AS67="NA",AS48="NA"),0,IF(AS67="SILL",0,IF(AND(AS48&gt;=7.8,AS48&lt;7.9),1,0)))</f>
        <v>0</v>
      </c>
      <c r="AT207" s="48">
        <f t="shared" ref="AT207:BA207" si="2266">IF(OR(AT67="NA",AT48="NA"),0,IF(AT67="SILL",0,IF(AND(AT48&gt;=7.8,AT48&lt;7.9),1,0)))</f>
        <v>0</v>
      </c>
      <c r="AU207" s="48">
        <f t="shared" si="2266"/>
        <v>0</v>
      </c>
      <c r="AV207" s="48">
        <f t="shared" si="2266"/>
        <v>0</v>
      </c>
      <c r="AW207" s="48">
        <f t="shared" si="2266"/>
        <v>0</v>
      </c>
      <c r="AX207" s="48">
        <f t="shared" si="2266"/>
        <v>0</v>
      </c>
      <c r="AY207" s="48">
        <f t="shared" si="2266"/>
        <v>0</v>
      </c>
      <c r="AZ207" s="48">
        <f t="shared" si="2266"/>
        <v>0</v>
      </c>
      <c r="BA207" s="48">
        <f t="shared" si="2266"/>
        <v>0</v>
      </c>
      <c r="BB207" s="48">
        <f t="shared" ref="BB207" si="2267">IF(OR(BB67="NA",BB48="NA"),0,IF(BB67="SILL",0,IF(AND(BB48&gt;=7.8,BB48&lt;7.9),1,0)))</f>
        <v>0</v>
      </c>
      <c r="BC207" s="47" t="s">
        <v>69</v>
      </c>
      <c r="BD207" s="48">
        <f t="shared" ref="BD207" si="2268">IF(OR(BD67="NA",BD48="NA"),0,IF(BD67="SILL",0,IF(AND(BD48&gt;=7.8,BD48&lt;7.9),1,0)))</f>
        <v>0</v>
      </c>
      <c r="BE207" s="48">
        <f t="shared" ref="BE207:BL207" si="2269">IF(OR(BE67="NA",BE48="NA"),0,IF(BE67="SILL",0,IF(AND(BE48&gt;=7.8,BE48&lt;7.9),1,0)))</f>
        <v>0</v>
      </c>
      <c r="BF207" s="48">
        <f t="shared" si="2269"/>
        <v>0</v>
      </c>
      <c r="BG207" s="48">
        <f t="shared" si="2269"/>
        <v>0</v>
      </c>
      <c r="BH207" s="48">
        <f t="shared" si="2269"/>
        <v>0</v>
      </c>
      <c r="BI207" s="48">
        <f t="shared" si="2269"/>
        <v>0</v>
      </c>
      <c r="BJ207" s="48">
        <f t="shared" si="2269"/>
        <v>0</v>
      </c>
      <c r="BK207" s="48">
        <f t="shared" si="2269"/>
        <v>0</v>
      </c>
      <c r="BL207" s="48">
        <f t="shared" si="2269"/>
        <v>0</v>
      </c>
      <c r="BM207" s="48">
        <f t="shared" ref="BM207" si="2270">IF(OR(BM67="NA",BM48="NA"),0,IF(BM67="SILL",0,IF(AND(BM48&gt;=7.8,BM48&lt;7.9),1,0)))</f>
        <v>0</v>
      </c>
      <c r="BN207" s="47" t="s">
        <v>69</v>
      </c>
      <c r="BO207" s="48">
        <f>IF(OR(BM67="NA",BM48="NA"),0,IF(BM67="SILL",0,IF(AND(BM48&gt;=7.8,BM48&lt;7.9),1,0)))</f>
        <v>0</v>
      </c>
      <c r="BP207" s="48">
        <f t="shared" ref="BP207:BW207" si="2271">IF(OR(BP67="NA",BP48="NA"),0,IF(BP67="SILL",0,IF(AND(BP48&gt;=7.8,BP48&lt;7.9),1,0)))</f>
        <v>0</v>
      </c>
      <c r="BQ207" s="48">
        <f t="shared" si="2271"/>
        <v>0</v>
      </c>
      <c r="BR207" s="48">
        <f t="shared" si="2271"/>
        <v>0</v>
      </c>
      <c r="BS207" s="48">
        <f t="shared" si="2271"/>
        <v>0</v>
      </c>
      <c r="BT207" s="48">
        <f t="shared" si="2271"/>
        <v>0</v>
      </c>
      <c r="BU207" s="48">
        <f t="shared" si="2271"/>
        <v>0</v>
      </c>
      <c r="BV207" s="48">
        <f t="shared" si="2271"/>
        <v>0</v>
      </c>
      <c r="BW207" s="48">
        <f t="shared" si="2271"/>
        <v>0</v>
      </c>
      <c r="BX207" s="48">
        <f t="shared" ref="BX207" si="2272">IF(OR(BX67="NA",BX48="NA"),0,IF(BX67="SILL",0,IF(AND(BX48&gt;=7.8,BX48&lt;7.9),1,0)))</f>
        <v>0</v>
      </c>
      <c r="BY207" s="47" t="s">
        <v>69</v>
      </c>
      <c r="BZ207" s="48">
        <f>IF(OR(BX67="NA",BX48="NA"),0,IF(BX67="SILL",0,IF(AND(BX48&gt;=7.8,BX48&lt;7.9),1,0)))</f>
        <v>0</v>
      </c>
      <c r="CA207" s="48">
        <f t="shared" ref="CA207:CG207" si="2273">IF(OR(CA67="NA",CA48="NA"),0,IF(CA67="SILL",0,IF(AND(CA48&gt;=7.8,CA48&lt;7.9),1,0)))</f>
        <v>0</v>
      </c>
      <c r="CB207" s="48">
        <f t="shared" si="2273"/>
        <v>0</v>
      </c>
      <c r="CC207" s="48">
        <f t="shared" si="2273"/>
        <v>0</v>
      </c>
      <c r="CD207" s="48">
        <f t="shared" si="2273"/>
        <v>0</v>
      </c>
      <c r="CE207" s="48">
        <f t="shared" si="2273"/>
        <v>0</v>
      </c>
      <c r="CF207" s="48">
        <f t="shared" si="2273"/>
        <v>0</v>
      </c>
      <c r="CG207" s="48">
        <f t="shared" si="2273"/>
        <v>0</v>
      </c>
      <c r="CH207" s="48">
        <f t="shared" ref="CH207:CI207" si="2274">IF(OR(CH67="NA",CH48="NA"),0,IF(CH67="SILL",0,IF(AND(CH48&gt;=7.8,CH48&lt;7.9),1,0)))</f>
        <v>0</v>
      </c>
      <c r="CI207" s="48">
        <f t="shared" si="2274"/>
        <v>0</v>
      </c>
      <c r="CJ207" s="47" t="s">
        <v>69</v>
      </c>
      <c r="CK207" s="48">
        <f t="shared" si="2244"/>
        <v>0</v>
      </c>
      <c r="CL207" s="48">
        <f t="shared" si="2244"/>
        <v>0</v>
      </c>
      <c r="CM207" s="48">
        <f t="shared" ref="CM207:CR207" si="2275">IF(OR(CM67="NA",CM48="NA"),0,IF(CM67="SILL",0,IF(AND(CM48&gt;=7.8,CM48&lt;7.9),1,0)))</f>
        <v>0</v>
      </c>
      <c r="CN207" s="48">
        <f t="shared" si="2275"/>
        <v>0</v>
      </c>
      <c r="CO207" s="48">
        <f t="shared" si="2275"/>
        <v>0</v>
      </c>
      <c r="CP207" s="48">
        <f t="shared" si="2275"/>
        <v>0</v>
      </c>
      <c r="CQ207" s="48">
        <f t="shared" si="2275"/>
        <v>0</v>
      </c>
      <c r="CR207" s="48">
        <f t="shared" si="2275"/>
        <v>0</v>
      </c>
      <c r="CS207" s="48">
        <f t="shared" ref="CS207:CT207" si="2276">IF(OR(CS67="NA",CS48="NA"),0,IF(CS67="SILL",0,IF(AND(CS48&gt;=7.8,CS48&lt;7.9),1,0)))</f>
        <v>0</v>
      </c>
      <c r="CT207" s="48">
        <f t="shared" si="2276"/>
        <v>0</v>
      </c>
      <c r="CU207" s="47" t="s">
        <v>69</v>
      </c>
      <c r="CV207" s="48">
        <f t="shared" si="2247"/>
        <v>0</v>
      </c>
      <c r="CW207" s="48">
        <f t="shared" si="2247"/>
        <v>0</v>
      </c>
      <c r="CX207" s="48">
        <f t="shared" ref="CX207:DC207" si="2277">IF(OR(CX67="NA",CX48="NA"),0,IF(CX67="SILL",0,IF(AND(CX48&gt;=7.8,CX48&lt;7.9),1,0)))</f>
        <v>0</v>
      </c>
      <c r="CY207" s="48">
        <f t="shared" si="2277"/>
        <v>0</v>
      </c>
      <c r="CZ207" s="48">
        <f t="shared" si="2277"/>
        <v>0</v>
      </c>
      <c r="DA207" s="48">
        <f t="shared" si="2277"/>
        <v>0</v>
      </c>
      <c r="DB207" s="48">
        <f t="shared" si="2277"/>
        <v>0</v>
      </c>
      <c r="DC207" s="48">
        <f t="shared" si="2277"/>
        <v>0</v>
      </c>
      <c r="DD207" s="48">
        <f t="shared" ref="DD207:DE207" si="2278">IF(OR(DD67="NA",DD48="NA"),0,IF(DD67="SILL",0,IF(AND(DD48&gt;=7.8,DD48&lt;7.9),1,0)))</f>
        <v>0</v>
      </c>
      <c r="DE207" s="48">
        <f t="shared" si="2278"/>
        <v>0</v>
      </c>
      <c r="DF207" s="47" t="s">
        <v>69</v>
      </c>
      <c r="DG207" s="48">
        <f>IF(OR(DD67="NA",DD48="NA"),0,IF(DD67="SILL",0,IF(AND(DD48&gt;=7.8,DD48&lt;7.9),1,0)))</f>
        <v>0</v>
      </c>
      <c r="DH207" s="48">
        <f t="shared" si="2250"/>
        <v>0</v>
      </c>
      <c r="DI207" s="48">
        <f t="shared" si="2250"/>
        <v>0</v>
      </c>
      <c r="DJ207" s="48">
        <f t="shared" ref="DJ207:DP207" si="2279">IF(OR(DJ67="NA",DJ48="NA"),0,IF(DJ67="SILL",0,IF(AND(DJ48&gt;=7.8,DJ48&lt;7.9),1,0)))</f>
        <v>0</v>
      </c>
      <c r="DK207" s="48">
        <f t="shared" si="2279"/>
        <v>0</v>
      </c>
      <c r="DL207" s="48">
        <f t="shared" si="2279"/>
        <v>0</v>
      </c>
      <c r="DM207" s="48">
        <f t="shared" si="2279"/>
        <v>0</v>
      </c>
      <c r="DN207" s="48">
        <f t="shared" si="2279"/>
        <v>0</v>
      </c>
      <c r="DO207" s="48">
        <f t="shared" si="2279"/>
        <v>0</v>
      </c>
      <c r="DP207" s="48">
        <f t="shared" si="2279"/>
        <v>0</v>
      </c>
      <c r="DQ207" s="47" t="s">
        <v>69</v>
      </c>
      <c r="DR207" s="48">
        <f t="shared" ref="DR207:EA207" si="2280">IF(OR(DR67="NA",DR48="NA"),0,IF(DR67="SILL",0,IF(AND(DR48&gt;=7.8,DR48&lt;7.9),1,0)))</f>
        <v>0</v>
      </c>
      <c r="DS207" s="48">
        <f t="shared" si="2280"/>
        <v>0</v>
      </c>
      <c r="DT207" s="48">
        <f t="shared" si="2280"/>
        <v>0</v>
      </c>
      <c r="DU207" s="48">
        <f t="shared" si="2280"/>
        <v>0</v>
      </c>
      <c r="DV207" s="48">
        <f t="shared" si="2280"/>
        <v>0</v>
      </c>
      <c r="DW207" s="48">
        <f t="shared" si="2280"/>
        <v>0</v>
      </c>
      <c r="DX207" s="48">
        <f t="shared" si="2280"/>
        <v>0</v>
      </c>
      <c r="DY207" s="48">
        <f t="shared" si="2280"/>
        <v>0</v>
      </c>
      <c r="DZ207" s="48">
        <f t="shared" si="2280"/>
        <v>0</v>
      </c>
      <c r="EA207" s="48">
        <f t="shared" si="2280"/>
        <v>0</v>
      </c>
      <c r="EB207" s="47" t="s">
        <v>69</v>
      </c>
      <c r="EC207" s="130">
        <f t="shared" si="2253"/>
        <v>0</v>
      </c>
      <c r="ED207" s="130">
        <f t="shared" si="2253"/>
        <v>0</v>
      </c>
      <c r="EE207" s="130">
        <f t="shared" ref="EE207:EK207" si="2281">IF(OR(EE67="NA",EE48="NA"),0,IF(EE67="SILL",0,IF(AND(EE48&gt;=7.8,EE48&lt;7.9),1,0)))</f>
        <v>0</v>
      </c>
      <c r="EF207" s="130">
        <f t="shared" si="2281"/>
        <v>0</v>
      </c>
      <c r="EG207" s="130">
        <f t="shared" si="2281"/>
        <v>0</v>
      </c>
      <c r="EH207" s="130">
        <f t="shared" si="2281"/>
        <v>0</v>
      </c>
      <c r="EI207" s="130">
        <f t="shared" si="2281"/>
        <v>0</v>
      </c>
      <c r="EJ207" s="130">
        <f t="shared" si="2281"/>
        <v>0</v>
      </c>
      <c r="EK207" s="130">
        <f t="shared" si="2281"/>
        <v>0</v>
      </c>
      <c r="EL207" s="130">
        <f>IF(OR(EL67="NA",EL48="NA"),0,IF(EL67="SILL",0,IF(AND(EL48&gt;=7.8,EL48&lt;7.9),1,0)))</f>
        <v>0</v>
      </c>
      <c r="EM207" s="47" t="s">
        <v>69</v>
      </c>
      <c r="EN207" s="130">
        <f t="shared" si="2255"/>
        <v>0</v>
      </c>
      <c r="EO207" s="130">
        <f t="shared" si="2255"/>
        <v>0</v>
      </c>
      <c r="EP207" s="130">
        <f t="shared" si="2255"/>
        <v>0</v>
      </c>
      <c r="EQ207" s="130">
        <f t="shared" ref="EQ207:EW207" si="2282">IF(OR(EQ67="NA",EQ48="NA"),0,IF(EQ67="SILL",0,IF(AND(EQ48&gt;=7.8,EQ48&lt;7.9),1,0)))</f>
        <v>0</v>
      </c>
      <c r="ER207" s="130">
        <f t="shared" si="2282"/>
        <v>0</v>
      </c>
      <c r="ES207" s="130">
        <f t="shared" si="2282"/>
        <v>0</v>
      </c>
      <c r="ET207" s="130">
        <f t="shared" si="2282"/>
        <v>0</v>
      </c>
      <c r="EU207" s="130">
        <f t="shared" si="2282"/>
        <v>0</v>
      </c>
      <c r="EV207" s="130">
        <f t="shared" si="2282"/>
        <v>0</v>
      </c>
      <c r="EW207" s="130">
        <f t="shared" si="2282"/>
        <v>0</v>
      </c>
      <c r="EX207" s="47" t="s">
        <v>69</v>
      </c>
      <c r="EY207" s="130">
        <f t="shared" ref="EY207:EZ207" si="2283">IF(OR(EY67="NA",EY48="NA"),0,IF(EY67="SILL",0,IF(AND(EY48&gt;=7.8,EY48&lt;7.9),1,0)))</f>
        <v>0</v>
      </c>
      <c r="EZ207" s="130">
        <f t="shared" si="2283"/>
        <v>0</v>
      </c>
      <c r="FA207" s="38"/>
      <c r="FB207" s="53"/>
      <c r="FC207" s="53"/>
      <c r="FD207" s="53"/>
      <c r="FE207" s="53"/>
      <c r="FF207" s="53"/>
      <c r="FG207" s="53"/>
      <c r="FH207" s="53"/>
      <c r="FI207" s="56"/>
      <c r="FJ207" s="53"/>
      <c r="FK207" s="53"/>
      <c r="FL207" s="53"/>
      <c r="FT207" s="56"/>
      <c r="FU207" s="54"/>
      <c r="FV207" s="11"/>
      <c r="FW207" s="11"/>
    </row>
    <row r="208" spans="1:179" x14ac:dyDescent="0.2">
      <c r="A208" s="47" t="s">
        <v>70</v>
      </c>
      <c r="B208" s="48">
        <f t="shared" si="2258"/>
        <v>0</v>
      </c>
      <c r="C208" s="48">
        <f t="shared" si="2258"/>
        <v>0</v>
      </c>
      <c r="D208" s="48">
        <f t="shared" si="2258"/>
        <v>0</v>
      </c>
      <c r="E208" s="48">
        <f t="shared" si="2258"/>
        <v>0</v>
      </c>
      <c r="F208" s="48">
        <f t="shared" si="2258"/>
        <v>0</v>
      </c>
      <c r="G208" s="48">
        <f t="shared" si="2258"/>
        <v>0</v>
      </c>
      <c r="H208" s="48">
        <f t="shared" si="2258"/>
        <v>0</v>
      </c>
      <c r="I208" s="48">
        <f t="shared" si="2258"/>
        <v>0</v>
      </c>
      <c r="J208" s="48">
        <f t="shared" si="2258"/>
        <v>0</v>
      </c>
      <c r="K208" s="48">
        <f t="shared" si="2258"/>
        <v>0</v>
      </c>
      <c r="L208" s="47" t="s">
        <v>70</v>
      </c>
      <c r="M208" s="48">
        <f t="shared" ref="M208:U208" si="2284">IF(OR(M68="NA",M49="NA"),0,IF(M68="SILL",0,IF(AND(M49&gt;=7.8,M49&lt;7.9),1,0)))</f>
        <v>0</v>
      </c>
      <c r="N208" s="48">
        <f t="shared" si="2284"/>
        <v>0</v>
      </c>
      <c r="O208" s="48">
        <f t="shared" si="2284"/>
        <v>0</v>
      </c>
      <c r="P208" s="48">
        <f t="shared" si="2284"/>
        <v>0</v>
      </c>
      <c r="Q208" s="48">
        <f t="shared" si="2284"/>
        <v>0</v>
      </c>
      <c r="R208" s="48">
        <f t="shared" si="2284"/>
        <v>0</v>
      </c>
      <c r="S208" s="48">
        <f t="shared" si="2284"/>
        <v>0</v>
      </c>
      <c r="T208" s="48">
        <f t="shared" si="2284"/>
        <v>0</v>
      </c>
      <c r="U208" s="48">
        <f t="shared" si="2284"/>
        <v>0</v>
      </c>
      <c r="V208" s="47" t="s">
        <v>70</v>
      </c>
      <c r="W208" s="48">
        <f t="shared" ref="W208:AE208" si="2285">IF(OR(W68="NA",W49="NA"),0,IF(W68="SILL",0,IF(AND(W49&gt;=7.8,W49&lt;7.9),1,0)))</f>
        <v>0</v>
      </c>
      <c r="X208" s="48">
        <f t="shared" si="2285"/>
        <v>0</v>
      </c>
      <c r="Y208" s="48">
        <f t="shared" si="2285"/>
        <v>0</v>
      </c>
      <c r="Z208" s="48">
        <f t="shared" si="2285"/>
        <v>0</v>
      </c>
      <c r="AA208" s="48">
        <f t="shared" si="2285"/>
        <v>0</v>
      </c>
      <c r="AB208" s="48">
        <f t="shared" si="2285"/>
        <v>0</v>
      </c>
      <c r="AC208" s="48">
        <f t="shared" si="2285"/>
        <v>0</v>
      </c>
      <c r="AD208" s="48">
        <f t="shared" si="2285"/>
        <v>0</v>
      </c>
      <c r="AE208" s="48">
        <f t="shared" si="2285"/>
        <v>0</v>
      </c>
      <c r="AF208" s="48">
        <f t="shared" ref="AF208" si="2286">IF(OR(AF68="NA",AF49="NA"),0,IF(AF68="SILL",0,IF(AND(AF49&gt;=7.8,AF49&lt;7.9),1,0)))</f>
        <v>0</v>
      </c>
      <c r="AG208" s="47" t="s">
        <v>70</v>
      </c>
      <c r="AH208" s="48">
        <f t="shared" ref="AH208" si="2287">IF(OR(AH68="NA",AH49="NA"),0,IF(AH68="SILL",0,IF(AND(AH49&gt;=7.8,AH49&lt;7.9),1,0)))</f>
        <v>0</v>
      </c>
      <c r="AI208" s="48">
        <f t="shared" ref="AI208:AP208" si="2288">IF(OR(AI68="NA",AI49="NA"),0,IF(AI68="SILL",0,IF(AND(AI49&gt;=7.8,AI49&lt;7.9),1,0)))</f>
        <v>0</v>
      </c>
      <c r="AJ208" s="48">
        <f t="shared" si="2288"/>
        <v>0</v>
      </c>
      <c r="AK208" s="48">
        <f t="shared" si="2288"/>
        <v>0</v>
      </c>
      <c r="AL208" s="48">
        <f t="shared" si="2288"/>
        <v>0</v>
      </c>
      <c r="AM208" s="48">
        <f t="shared" si="2288"/>
        <v>0</v>
      </c>
      <c r="AN208" s="48">
        <f t="shared" si="2288"/>
        <v>0</v>
      </c>
      <c r="AO208" s="48">
        <f t="shared" si="2288"/>
        <v>0</v>
      </c>
      <c r="AP208" s="48">
        <f t="shared" si="2288"/>
        <v>0</v>
      </c>
      <c r="AQ208" s="48">
        <f t="shared" ref="AQ208" si="2289">IF(OR(AQ68="NA",AQ49="NA"),0,IF(AQ68="SILL",0,IF(AND(AQ49&gt;=7.8,AQ49&lt;7.9),1,0)))</f>
        <v>0</v>
      </c>
      <c r="AR208" s="47" t="s">
        <v>70</v>
      </c>
      <c r="AS208" s="48">
        <f t="shared" ref="AS208" si="2290">IF(OR(AS68="NA",AS49="NA"),0,IF(AS68="SILL",0,IF(AND(AS49&gt;=7.8,AS49&lt;7.9),1,0)))</f>
        <v>0</v>
      </c>
      <c r="AT208" s="48">
        <f t="shared" ref="AT208:BA208" si="2291">IF(OR(AT68="NA",AT49="NA"),0,IF(AT68="SILL",0,IF(AND(AT49&gt;=7.8,AT49&lt;7.9),1,0)))</f>
        <v>0</v>
      </c>
      <c r="AU208" s="48">
        <f t="shared" si="2291"/>
        <v>0</v>
      </c>
      <c r="AV208" s="48">
        <f t="shared" si="2291"/>
        <v>0</v>
      </c>
      <c r="AW208" s="48">
        <f t="shared" si="2291"/>
        <v>0</v>
      </c>
      <c r="AX208" s="48">
        <f t="shared" si="2291"/>
        <v>0</v>
      </c>
      <c r="AY208" s="48">
        <f t="shared" si="2291"/>
        <v>0</v>
      </c>
      <c r="AZ208" s="48">
        <f t="shared" si="2291"/>
        <v>0</v>
      </c>
      <c r="BA208" s="48">
        <f t="shared" si="2291"/>
        <v>0</v>
      </c>
      <c r="BB208" s="48">
        <f t="shared" ref="BB208" si="2292">IF(OR(BB68="NA",BB49="NA"),0,IF(BB68="SILL",0,IF(AND(BB49&gt;=7.8,BB49&lt;7.9),1,0)))</f>
        <v>0</v>
      </c>
      <c r="BC208" s="47" t="s">
        <v>70</v>
      </c>
      <c r="BD208" s="48">
        <f t="shared" ref="BD208" si="2293">IF(OR(BD68="NA",BD49="NA"),0,IF(BD68="SILL",0,IF(AND(BD49&gt;=7.8,BD49&lt;7.9),1,0)))</f>
        <v>0</v>
      </c>
      <c r="BE208" s="48">
        <f t="shared" ref="BE208:BL208" si="2294">IF(OR(BE68="NA",BE49="NA"),0,IF(BE68="SILL",0,IF(AND(BE49&gt;=7.8,BE49&lt;7.9),1,0)))</f>
        <v>0</v>
      </c>
      <c r="BF208" s="48">
        <f t="shared" si="2294"/>
        <v>0</v>
      </c>
      <c r="BG208" s="48">
        <f t="shared" si="2294"/>
        <v>0</v>
      </c>
      <c r="BH208" s="48">
        <f t="shared" si="2294"/>
        <v>0</v>
      </c>
      <c r="BI208" s="48">
        <f t="shared" si="2294"/>
        <v>0</v>
      </c>
      <c r="BJ208" s="48">
        <f t="shared" si="2294"/>
        <v>0</v>
      </c>
      <c r="BK208" s="48">
        <f t="shared" si="2294"/>
        <v>0</v>
      </c>
      <c r="BL208" s="48">
        <f t="shared" si="2294"/>
        <v>0</v>
      </c>
      <c r="BM208" s="48">
        <f t="shared" ref="BM208" si="2295">IF(OR(BM68="NA",BM49="NA"),0,IF(BM68="SILL",0,IF(AND(BM49&gt;=7.8,BM49&lt;7.9),1,0)))</f>
        <v>0</v>
      </c>
      <c r="BN208" s="47" t="s">
        <v>70</v>
      </c>
      <c r="BO208" s="48">
        <f>IF(OR(BM68="NA",BM49="NA"),0,IF(BM68="SILL",0,IF(AND(BM49&gt;=7.8,BM49&lt;7.9),1,0)))</f>
        <v>0</v>
      </c>
      <c r="BP208" s="48">
        <f t="shared" ref="BP208:BW208" si="2296">IF(OR(BP68="NA",BP49="NA"),0,IF(BP68="SILL",0,IF(AND(BP49&gt;=7.8,BP49&lt;7.9),1,0)))</f>
        <v>0</v>
      </c>
      <c r="BQ208" s="48">
        <f t="shared" si="2296"/>
        <v>0</v>
      </c>
      <c r="BR208" s="48">
        <f t="shared" si="2296"/>
        <v>0</v>
      </c>
      <c r="BS208" s="48">
        <f t="shared" si="2296"/>
        <v>0</v>
      </c>
      <c r="BT208" s="48">
        <f t="shared" si="2296"/>
        <v>0</v>
      </c>
      <c r="BU208" s="48">
        <f t="shared" si="2296"/>
        <v>0</v>
      </c>
      <c r="BV208" s="48">
        <f t="shared" si="2296"/>
        <v>0</v>
      </c>
      <c r="BW208" s="48">
        <f t="shared" si="2296"/>
        <v>0</v>
      </c>
      <c r="BX208" s="48">
        <f t="shared" ref="BX208" si="2297">IF(OR(BX68="NA",BX49="NA"),0,IF(BX68="SILL",0,IF(AND(BX49&gt;=7.8,BX49&lt;7.9),1,0)))</f>
        <v>0</v>
      </c>
      <c r="BY208" s="47" t="s">
        <v>70</v>
      </c>
      <c r="BZ208" s="48">
        <f>IF(OR(BX68="NA",BX49="NA"),0,IF(BX68="SILL",0,IF(AND(BX49&gt;=7.8,BX49&lt;7.9),1,0)))</f>
        <v>0</v>
      </c>
      <c r="CA208" s="48">
        <f t="shared" ref="CA208:CG208" si="2298">IF(OR(CA68="NA",CA49="NA"),0,IF(CA68="SILL",0,IF(AND(CA49&gt;=7.8,CA49&lt;7.9),1,0)))</f>
        <v>0</v>
      </c>
      <c r="CB208" s="48">
        <f t="shared" si="2298"/>
        <v>0</v>
      </c>
      <c r="CC208" s="48">
        <f t="shared" si="2298"/>
        <v>0</v>
      </c>
      <c r="CD208" s="48">
        <f t="shared" si="2298"/>
        <v>0</v>
      </c>
      <c r="CE208" s="48">
        <f t="shared" si="2298"/>
        <v>0</v>
      </c>
      <c r="CF208" s="48">
        <f t="shared" si="2298"/>
        <v>0</v>
      </c>
      <c r="CG208" s="48">
        <f t="shared" si="2298"/>
        <v>0</v>
      </c>
      <c r="CH208" s="48">
        <f t="shared" ref="CH208:CI208" si="2299">IF(OR(CH68="NA",CH49="NA"),0,IF(CH68="SILL",0,IF(AND(CH49&gt;=7.8,CH49&lt;7.9),1,0)))</f>
        <v>0</v>
      </c>
      <c r="CI208" s="48">
        <f t="shared" si="2299"/>
        <v>0</v>
      </c>
      <c r="CJ208" s="47" t="s">
        <v>70</v>
      </c>
      <c r="CK208" s="48">
        <f t="shared" si="2244"/>
        <v>0</v>
      </c>
      <c r="CL208" s="48">
        <f t="shared" si="2244"/>
        <v>0</v>
      </c>
      <c r="CM208" s="48">
        <f t="shared" ref="CM208:CR208" si="2300">IF(OR(CM68="NA",CM49="NA"),0,IF(CM68="SILL",0,IF(AND(CM49&gt;=7.8,CM49&lt;7.9),1,0)))</f>
        <v>0</v>
      </c>
      <c r="CN208" s="48">
        <f t="shared" si="2300"/>
        <v>0</v>
      </c>
      <c r="CO208" s="48">
        <f t="shared" si="2300"/>
        <v>0</v>
      </c>
      <c r="CP208" s="48">
        <f t="shared" si="2300"/>
        <v>0</v>
      </c>
      <c r="CQ208" s="48">
        <f t="shared" si="2300"/>
        <v>0</v>
      </c>
      <c r="CR208" s="48">
        <f t="shared" si="2300"/>
        <v>0</v>
      </c>
      <c r="CS208" s="48">
        <f t="shared" ref="CS208:CT208" si="2301">IF(OR(CS68="NA",CS49="NA"),0,IF(CS68="SILL",0,IF(AND(CS49&gt;=7.8,CS49&lt;7.9),1,0)))</f>
        <v>0</v>
      </c>
      <c r="CT208" s="48">
        <f t="shared" si="2301"/>
        <v>0</v>
      </c>
      <c r="CU208" s="47" t="s">
        <v>70</v>
      </c>
      <c r="CV208" s="48">
        <f t="shared" si="2247"/>
        <v>0</v>
      </c>
      <c r="CW208" s="48">
        <f t="shared" si="2247"/>
        <v>0</v>
      </c>
      <c r="CX208" s="48">
        <f t="shared" ref="CX208:DC208" si="2302">IF(OR(CX68="NA",CX49="NA"),0,IF(CX68="SILL",0,IF(AND(CX49&gt;=7.8,CX49&lt;7.9),1,0)))</f>
        <v>0</v>
      </c>
      <c r="CY208" s="48">
        <f t="shared" si="2302"/>
        <v>0</v>
      </c>
      <c r="CZ208" s="48">
        <f t="shared" si="2302"/>
        <v>0</v>
      </c>
      <c r="DA208" s="48">
        <f t="shared" si="2302"/>
        <v>0</v>
      </c>
      <c r="DB208" s="48">
        <f t="shared" si="2302"/>
        <v>0</v>
      </c>
      <c r="DC208" s="48">
        <f t="shared" si="2302"/>
        <v>0</v>
      </c>
      <c r="DD208" s="48">
        <f t="shared" ref="DD208:DE208" si="2303">IF(OR(DD68="NA",DD49="NA"),0,IF(DD68="SILL",0,IF(AND(DD49&gt;=7.8,DD49&lt;7.9),1,0)))</f>
        <v>0</v>
      </c>
      <c r="DE208" s="48">
        <f t="shared" si="2303"/>
        <v>0</v>
      </c>
      <c r="DF208" s="47" t="s">
        <v>70</v>
      </c>
      <c r="DG208" s="48">
        <f>IF(OR(DD68="NA",DD49="NA"),0,IF(DD68="SILL",0,IF(AND(DD49&gt;=7.8,DD49&lt;7.9),1,0)))</f>
        <v>0</v>
      </c>
      <c r="DH208" s="48">
        <f t="shared" si="2250"/>
        <v>0</v>
      </c>
      <c r="DI208" s="48">
        <f t="shared" si="2250"/>
        <v>0</v>
      </c>
      <c r="DJ208" s="48">
        <f t="shared" ref="DJ208:DP208" si="2304">IF(OR(DJ68="NA",DJ49="NA"),0,IF(DJ68="SILL",0,IF(AND(DJ49&gt;=7.8,DJ49&lt;7.9),1,0)))</f>
        <v>0</v>
      </c>
      <c r="DK208" s="48">
        <f t="shared" si="2304"/>
        <v>0</v>
      </c>
      <c r="DL208" s="48">
        <f t="shared" si="2304"/>
        <v>0</v>
      </c>
      <c r="DM208" s="48">
        <f t="shared" si="2304"/>
        <v>0</v>
      </c>
      <c r="DN208" s="48">
        <f t="shared" si="2304"/>
        <v>0</v>
      </c>
      <c r="DO208" s="48">
        <f t="shared" si="2304"/>
        <v>0</v>
      </c>
      <c r="DP208" s="48">
        <f t="shared" si="2304"/>
        <v>0</v>
      </c>
      <c r="DQ208" s="47" t="s">
        <v>70</v>
      </c>
      <c r="DR208" s="48">
        <f t="shared" ref="DR208:EA208" si="2305">IF(OR(DR68="NA",DR49="NA"),0,IF(DR68="SILL",0,IF(AND(DR49&gt;=7.8,DR49&lt;7.9),1,0)))</f>
        <v>0</v>
      </c>
      <c r="DS208" s="48">
        <f t="shared" si="2305"/>
        <v>0</v>
      </c>
      <c r="DT208" s="48">
        <f t="shared" si="2305"/>
        <v>0</v>
      </c>
      <c r="DU208" s="48">
        <f t="shared" si="2305"/>
        <v>0</v>
      </c>
      <c r="DV208" s="48">
        <f t="shared" si="2305"/>
        <v>0</v>
      </c>
      <c r="DW208" s="48">
        <f t="shared" si="2305"/>
        <v>0</v>
      </c>
      <c r="DX208" s="48">
        <f t="shared" si="2305"/>
        <v>0</v>
      </c>
      <c r="DY208" s="48">
        <f t="shared" si="2305"/>
        <v>0</v>
      </c>
      <c r="DZ208" s="48">
        <f t="shared" si="2305"/>
        <v>0</v>
      </c>
      <c r="EA208" s="48">
        <f t="shared" si="2305"/>
        <v>0</v>
      </c>
      <c r="EB208" s="47" t="s">
        <v>70</v>
      </c>
      <c r="EC208" s="130">
        <f t="shared" si="2253"/>
        <v>0</v>
      </c>
      <c r="ED208" s="130">
        <f t="shared" si="2253"/>
        <v>0</v>
      </c>
      <c r="EE208" s="130">
        <f t="shared" ref="EE208:EK208" si="2306">IF(OR(EE68="NA",EE49="NA"),0,IF(EE68="SILL",0,IF(AND(EE49&gt;=7.8,EE49&lt;7.9),1,0)))</f>
        <v>0</v>
      </c>
      <c r="EF208" s="130">
        <f t="shared" si="2306"/>
        <v>0</v>
      </c>
      <c r="EG208" s="130">
        <f t="shared" si="2306"/>
        <v>0</v>
      </c>
      <c r="EH208" s="130">
        <f t="shared" si="2306"/>
        <v>0</v>
      </c>
      <c r="EI208" s="130">
        <f t="shared" si="2306"/>
        <v>0</v>
      </c>
      <c r="EJ208" s="130">
        <f t="shared" si="2306"/>
        <v>0</v>
      </c>
      <c r="EK208" s="130">
        <f t="shared" si="2306"/>
        <v>0</v>
      </c>
      <c r="EL208" s="130">
        <f>IF(OR(EL68="NA",EL49="NA"),0,IF(EL68="SILL",0,IF(AND(EL49&gt;=7.8,EL49&lt;7.9),1,0)))</f>
        <v>0</v>
      </c>
      <c r="EM208" s="47" t="s">
        <v>70</v>
      </c>
      <c r="EN208" s="130">
        <f t="shared" si="2255"/>
        <v>0</v>
      </c>
      <c r="EO208" s="130">
        <f t="shared" si="2255"/>
        <v>0</v>
      </c>
      <c r="EP208" s="130">
        <f t="shared" si="2255"/>
        <v>0</v>
      </c>
      <c r="EQ208" s="130">
        <f t="shared" ref="EQ208:EW208" si="2307">IF(OR(EQ68="NA",EQ49="NA"),0,IF(EQ68="SILL",0,IF(AND(EQ49&gt;=7.8,EQ49&lt;7.9),1,0)))</f>
        <v>0</v>
      </c>
      <c r="ER208" s="130">
        <f t="shared" si="2307"/>
        <v>0</v>
      </c>
      <c r="ES208" s="130">
        <f t="shared" si="2307"/>
        <v>0</v>
      </c>
      <c r="ET208" s="130">
        <f t="shared" si="2307"/>
        <v>0</v>
      </c>
      <c r="EU208" s="130">
        <f t="shared" si="2307"/>
        <v>0</v>
      </c>
      <c r="EV208" s="130">
        <f t="shared" si="2307"/>
        <v>0</v>
      </c>
      <c r="EW208" s="130">
        <f t="shared" si="2307"/>
        <v>0</v>
      </c>
      <c r="EX208" s="47" t="s">
        <v>70</v>
      </c>
      <c r="EY208" s="130">
        <f t="shared" ref="EY208:EZ208" si="2308">IF(OR(EY68="NA",EY49="NA"),0,IF(EY68="SILL",0,IF(AND(EY49&gt;=7.8,EY49&lt;7.9),1,0)))</f>
        <v>0</v>
      </c>
      <c r="EZ208" s="130">
        <f t="shared" si="2308"/>
        <v>0</v>
      </c>
      <c r="FA208" s="38"/>
      <c r="FB208" s="53"/>
      <c r="FC208" s="53"/>
      <c r="FD208" s="53"/>
      <c r="FE208" s="53"/>
      <c r="FF208" s="53"/>
      <c r="FG208" s="53"/>
      <c r="FH208" s="53"/>
      <c r="FI208" s="56"/>
      <c r="FJ208" s="53"/>
      <c r="FK208" s="53"/>
      <c r="FL208" s="53"/>
      <c r="FT208" s="56"/>
      <c r="FU208" s="54"/>
      <c r="FV208" s="11"/>
      <c r="FW208" s="11"/>
    </row>
    <row r="209" spans="1:179" x14ac:dyDescent="0.2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8"/>
      <c r="DD209" s="38"/>
      <c r="DE209" s="38"/>
      <c r="DF209" s="38"/>
      <c r="DG209" s="38"/>
      <c r="DH209" s="38"/>
      <c r="DI209" s="38"/>
      <c r="DJ209" s="38"/>
      <c r="DK209" s="38"/>
      <c r="DL209" s="38"/>
      <c r="DM209" s="38"/>
      <c r="DN209" s="38"/>
      <c r="DO209" s="38"/>
      <c r="DP209" s="38"/>
      <c r="DQ209" s="38"/>
      <c r="DR209" s="38"/>
      <c r="DS209" s="38"/>
      <c r="DT209" s="38"/>
      <c r="DU209" s="38"/>
      <c r="DV209" s="38"/>
      <c r="DW209" s="38"/>
      <c r="DX209" s="38"/>
      <c r="DY209" s="38"/>
      <c r="DZ209" s="38"/>
      <c r="EA209" s="38"/>
      <c r="EB209" s="38"/>
      <c r="EC209" s="126"/>
      <c r="ED209" s="126"/>
      <c r="EE209" s="126"/>
      <c r="EF209" s="126"/>
      <c r="EG209" s="126"/>
      <c r="EH209" s="126"/>
      <c r="EI209" s="126"/>
      <c r="EJ209" s="126"/>
      <c r="EK209" s="126"/>
      <c r="EL209" s="126"/>
      <c r="EM209" s="38"/>
      <c r="EN209" s="126"/>
      <c r="EO209" s="126"/>
      <c r="EP209" s="126"/>
      <c r="EQ209" s="126"/>
      <c r="ER209" s="126"/>
      <c r="ES209" s="126"/>
      <c r="ET209" s="126"/>
      <c r="EU209" s="126"/>
      <c r="EV209" s="126"/>
      <c r="EW209" s="126"/>
      <c r="EX209" s="38"/>
      <c r="EY209" s="126"/>
      <c r="EZ209" s="126"/>
      <c r="FA209" s="38"/>
      <c r="FB209" s="11"/>
      <c r="FC209" s="11"/>
      <c r="FD209" s="11"/>
      <c r="FE209" s="11"/>
      <c r="FF209" s="11"/>
      <c r="FG209" s="11"/>
      <c r="FH209" s="11"/>
      <c r="FI209" s="11"/>
      <c r="FJ209" s="11"/>
      <c r="FK209" s="11"/>
      <c r="FL209" s="11"/>
      <c r="FT209" s="11"/>
      <c r="FU209" s="11"/>
      <c r="FV209" s="11"/>
      <c r="FW209" s="11"/>
    </row>
    <row r="210" spans="1:179" x14ac:dyDescent="0.2">
      <c r="A210" s="40" t="s">
        <v>64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40" t="s">
        <v>64</v>
      </c>
      <c r="M210" s="38"/>
      <c r="N210" s="38"/>
      <c r="O210" s="38"/>
      <c r="P210" s="38"/>
      <c r="Q210" s="38"/>
      <c r="R210" s="38"/>
      <c r="S210" s="38"/>
      <c r="T210" s="38"/>
      <c r="U210" s="38"/>
      <c r="V210" s="40" t="s">
        <v>64</v>
      </c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40" t="s">
        <v>64</v>
      </c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40" t="s">
        <v>64</v>
      </c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40" t="s">
        <v>64</v>
      </c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40" t="s">
        <v>64</v>
      </c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40" t="s">
        <v>64</v>
      </c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40" t="s">
        <v>64</v>
      </c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40" t="s">
        <v>64</v>
      </c>
      <c r="CV210" s="38"/>
      <c r="CW210" s="38"/>
      <c r="CX210" s="38"/>
      <c r="CY210" s="38"/>
      <c r="CZ210" s="38"/>
      <c r="DA210" s="38"/>
      <c r="DB210" s="38"/>
      <c r="DC210" s="38"/>
      <c r="DD210" s="38"/>
      <c r="DE210" s="38"/>
      <c r="DF210" s="40" t="s">
        <v>64</v>
      </c>
      <c r="DG210" s="38"/>
      <c r="DH210" s="38"/>
      <c r="DI210" s="38"/>
      <c r="DJ210" s="38"/>
      <c r="DK210" s="38"/>
      <c r="DL210" s="38"/>
      <c r="DM210" s="38"/>
      <c r="DN210" s="38"/>
      <c r="DO210" s="38"/>
      <c r="DP210" s="38"/>
      <c r="DQ210" s="40" t="s">
        <v>64</v>
      </c>
      <c r="DR210" s="38"/>
      <c r="DS210" s="38"/>
      <c r="DT210" s="38"/>
      <c r="DU210" s="38"/>
      <c r="DV210" s="38"/>
      <c r="DW210" s="38"/>
      <c r="DX210" s="38"/>
      <c r="DY210" s="38"/>
      <c r="DZ210" s="38"/>
      <c r="EA210" s="38"/>
      <c r="EB210" s="40" t="s">
        <v>64</v>
      </c>
      <c r="EC210" s="126"/>
      <c r="ED210" s="126"/>
      <c r="EE210" s="126"/>
      <c r="EF210" s="126"/>
      <c r="EG210" s="126"/>
      <c r="EH210" s="126"/>
      <c r="EI210" s="126"/>
      <c r="EJ210" s="126"/>
      <c r="EK210" s="126"/>
      <c r="EL210" s="126"/>
      <c r="EM210" s="40" t="s">
        <v>64</v>
      </c>
      <c r="EN210" s="126"/>
      <c r="EO210" s="126"/>
      <c r="EP210" s="126"/>
      <c r="EQ210" s="126"/>
      <c r="ER210" s="126"/>
      <c r="ES210" s="126"/>
      <c r="ET210" s="126"/>
      <c r="EU210" s="126"/>
      <c r="EV210" s="126"/>
      <c r="EW210" s="126"/>
      <c r="EX210" s="40" t="s">
        <v>64</v>
      </c>
      <c r="EY210" s="126"/>
      <c r="EZ210" s="126"/>
      <c r="FA210" s="38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T210" s="11"/>
      <c r="FU210" s="11"/>
      <c r="FV210" s="11"/>
      <c r="FW210" s="11"/>
    </row>
    <row r="211" spans="1:179" x14ac:dyDescent="0.2">
      <c r="A211" s="47" t="s">
        <v>71</v>
      </c>
      <c r="B211" s="48">
        <f>IF(OR(B66="NA",B47="NA"),0,IF(B66="SILL",0,IF(AND(B47&gt;=7.9,B47&lt;7.99),1,0)))</f>
        <v>0</v>
      </c>
      <c r="C211" s="48">
        <f t="shared" ref="C211:K211" si="2309">IF(OR(C66="NA",C47="NA"),0,IF(C66="SILL",0,IF(AND(C47&gt;=7.9,C47&lt;7.99),1,0)))</f>
        <v>0</v>
      </c>
      <c r="D211" s="48">
        <f t="shared" si="2309"/>
        <v>0</v>
      </c>
      <c r="E211" s="48">
        <f t="shared" si="2309"/>
        <v>0</v>
      </c>
      <c r="F211" s="48">
        <f t="shared" si="2309"/>
        <v>0</v>
      </c>
      <c r="G211" s="48">
        <f t="shared" si="2309"/>
        <v>0</v>
      </c>
      <c r="H211" s="48">
        <f t="shared" si="2309"/>
        <v>0</v>
      </c>
      <c r="I211" s="48">
        <f t="shared" si="2309"/>
        <v>0</v>
      </c>
      <c r="J211" s="48">
        <f t="shared" si="2309"/>
        <v>0</v>
      </c>
      <c r="K211" s="48">
        <f t="shared" si="2309"/>
        <v>0</v>
      </c>
      <c r="L211" s="47" t="s">
        <v>71</v>
      </c>
      <c r="M211" s="48">
        <f>IF(OR(M66="NA",M47="NA"),0,IF(M66="SILL",0,IF(AND(M47&gt;=7.9,M47&lt;7.99),1,0)))</f>
        <v>0</v>
      </c>
      <c r="N211" s="48">
        <f t="shared" ref="N211:U211" si="2310">IF(OR(N66="NA",N47="NA"),0,IF(N66="SILL",0,IF(AND(N47&gt;=7.9,N47&lt;7.99),1,0)))</f>
        <v>0</v>
      </c>
      <c r="O211" s="48">
        <f t="shared" si="2310"/>
        <v>0</v>
      </c>
      <c r="P211" s="48">
        <f t="shared" si="2310"/>
        <v>0</v>
      </c>
      <c r="Q211" s="48">
        <f t="shared" si="2310"/>
        <v>0</v>
      </c>
      <c r="R211" s="48">
        <f t="shared" si="2310"/>
        <v>0</v>
      </c>
      <c r="S211" s="48">
        <f t="shared" si="2310"/>
        <v>0</v>
      </c>
      <c r="T211" s="48">
        <f t="shared" si="2310"/>
        <v>0</v>
      </c>
      <c r="U211" s="48">
        <f t="shared" si="2310"/>
        <v>0</v>
      </c>
      <c r="V211" s="47" t="s">
        <v>71</v>
      </c>
      <c r="W211" s="48">
        <f>IF(OR(W66="NA",W47="NA"),0,IF(W66="SILL",0,IF(AND(W47&gt;=7.9,W47&lt;7.99),1,0)))</f>
        <v>0</v>
      </c>
      <c r="X211" s="48">
        <f t="shared" ref="X211:AE211" si="2311">IF(OR(X66="NA",X47="NA"),0,IF(X66="SILL",0,IF(AND(X47&gt;=7.9,X47&lt;7.99),1,0)))</f>
        <v>0</v>
      </c>
      <c r="Y211" s="48">
        <f t="shared" si="2311"/>
        <v>0</v>
      </c>
      <c r="Z211" s="48">
        <f t="shared" si="2311"/>
        <v>0</v>
      </c>
      <c r="AA211" s="48">
        <f t="shared" si="2311"/>
        <v>0</v>
      </c>
      <c r="AB211" s="48">
        <f t="shared" si="2311"/>
        <v>0</v>
      </c>
      <c r="AC211" s="48">
        <f t="shared" si="2311"/>
        <v>0</v>
      </c>
      <c r="AD211" s="48">
        <f t="shared" si="2311"/>
        <v>0</v>
      </c>
      <c r="AE211" s="48">
        <f t="shared" si="2311"/>
        <v>0</v>
      </c>
      <c r="AF211" s="48">
        <f t="shared" ref="AF211" si="2312">IF(OR(AF66="NA",AF47="NA"),0,IF(AF66="SILL",0,IF(AND(AF47&gt;=7.9,AF47&lt;7.99),1,0)))</f>
        <v>0</v>
      </c>
      <c r="AG211" s="47" t="s">
        <v>71</v>
      </c>
      <c r="AH211" s="48">
        <f>IF(OR(AH66="NA",AH47="NA"),0,IF(AH66="SILL",0,IF(AND(AH47&gt;=7.9,AH47&lt;7.99),1,0)))</f>
        <v>0</v>
      </c>
      <c r="AI211" s="48">
        <f t="shared" ref="AI211:AP211" si="2313">IF(OR(AI66="NA",AI47="NA"),0,IF(AI66="SILL",0,IF(AND(AI47&gt;=7.9,AI47&lt;7.99),1,0)))</f>
        <v>0</v>
      </c>
      <c r="AJ211" s="48">
        <f t="shared" si="2313"/>
        <v>0</v>
      </c>
      <c r="AK211" s="48">
        <f t="shared" si="2313"/>
        <v>0</v>
      </c>
      <c r="AL211" s="48">
        <f t="shared" si="2313"/>
        <v>0</v>
      </c>
      <c r="AM211" s="48">
        <f t="shared" si="2313"/>
        <v>0</v>
      </c>
      <c r="AN211" s="48">
        <f t="shared" si="2313"/>
        <v>0</v>
      </c>
      <c r="AO211" s="48">
        <f t="shared" si="2313"/>
        <v>0</v>
      </c>
      <c r="AP211" s="48">
        <f t="shared" si="2313"/>
        <v>0</v>
      </c>
      <c r="AQ211" s="48">
        <f t="shared" ref="AQ211" si="2314">IF(OR(AQ66="NA",AQ47="NA"),0,IF(AQ66="SILL",0,IF(AND(AQ47&gt;=7.9,AQ47&lt;7.99),1,0)))</f>
        <v>0</v>
      </c>
      <c r="AR211" s="47" t="s">
        <v>71</v>
      </c>
      <c r="AS211" s="48">
        <f>IF(OR(AS66="NA",AS47="NA"),0,IF(AS66="SILL",0,IF(AND(AS47&gt;=7.9,AS47&lt;7.99),1,0)))</f>
        <v>0</v>
      </c>
      <c r="AT211" s="48">
        <f t="shared" ref="AT211:BA211" si="2315">IF(OR(AT66="NA",AT47="NA"),0,IF(AT66="SILL",0,IF(AND(AT47&gt;=7.9,AT47&lt;7.99),1,0)))</f>
        <v>0</v>
      </c>
      <c r="AU211" s="48">
        <f t="shared" si="2315"/>
        <v>0</v>
      </c>
      <c r="AV211" s="48">
        <f t="shared" si="2315"/>
        <v>0</v>
      </c>
      <c r="AW211" s="48">
        <f t="shared" si="2315"/>
        <v>0</v>
      </c>
      <c r="AX211" s="48">
        <f t="shared" si="2315"/>
        <v>0</v>
      </c>
      <c r="AY211" s="48">
        <f t="shared" si="2315"/>
        <v>0</v>
      </c>
      <c r="AZ211" s="48">
        <f t="shared" si="2315"/>
        <v>0</v>
      </c>
      <c r="BA211" s="48">
        <f t="shared" si="2315"/>
        <v>0</v>
      </c>
      <c r="BB211" s="48">
        <f t="shared" ref="BB211" si="2316">IF(OR(BB66="NA",BB47="NA"),0,IF(BB66="SILL",0,IF(AND(BB47&gt;=7.9,BB47&lt;7.99),1,0)))</f>
        <v>0</v>
      </c>
      <c r="BC211" s="47" t="s">
        <v>71</v>
      </c>
      <c r="BD211" s="48">
        <f>IF(OR(BD66="NA",BD47="NA"),0,IF(BD66="SILL",0,IF(AND(BD47&gt;=7.9,BD47&lt;7.99),1,0)))</f>
        <v>0</v>
      </c>
      <c r="BE211" s="48">
        <f t="shared" ref="BE211:BL211" si="2317">IF(OR(BE66="NA",BE47="NA"),0,IF(BE66="SILL",0,IF(AND(BE47&gt;=7.9,BE47&lt;7.99),1,0)))</f>
        <v>0</v>
      </c>
      <c r="BF211" s="48">
        <f t="shared" si="2317"/>
        <v>0</v>
      </c>
      <c r="BG211" s="48">
        <f t="shared" si="2317"/>
        <v>0</v>
      </c>
      <c r="BH211" s="48">
        <f t="shared" si="2317"/>
        <v>0</v>
      </c>
      <c r="BI211" s="48">
        <f t="shared" si="2317"/>
        <v>0</v>
      </c>
      <c r="BJ211" s="48">
        <f t="shared" si="2317"/>
        <v>0</v>
      </c>
      <c r="BK211" s="48">
        <f t="shared" si="2317"/>
        <v>0</v>
      </c>
      <c r="BL211" s="48">
        <f t="shared" si="2317"/>
        <v>0</v>
      </c>
      <c r="BM211" s="48">
        <f t="shared" ref="BM211" si="2318">IF(OR(BM66="NA",BM47="NA"),0,IF(BM66="SILL",0,IF(AND(BM47&gt;=7.9,BM47&lt;7.99),1,0)))</f>
        <v>0</v>
      </c>
      <c r="BN211" s="47" t="s">
        <v>71</v>
      </c>
      <c r="BO211" s="48">
        <f>IF(OR(BM66="NA",BM47="NA"),0,IF(BM66="SILL",0,IF(AND(BM47&gt;=7.9,BM47&lt;7.99),1,0)))</f>
        <v>0</v>
      </c>
      <c r="BP211" s="48">
        <f t="shared" ref="BP211:BW211" si="2319">IF(OR(BP66="NA",BP47="NA"),0,IF(BP66="SILL",0,IF(AND(BP47&gt;=7.9,BP47&lt;7.99),1,0)))</f>
        <v>0</v>
      </c>
      <c r="BQ211" s="48">
        <f t="shared" si="2319"/>
        <v>0</v>
      </c>
      <c r="BR211" s="48">
        <f t="shared" si="2319"/>
        <v>0</v>
      </c>
      <c r="BS211" s="48">
        <f t="shared" si="2319"/>
        <v>0</v>
      </c>
      <c r="BT211" s="48">
        <f t="shared" si="2319"/>
        <v>0</v>
      </c>
      <c r="BU211" s="48">
        <f t="shared" si="2319"/>
        <v>0</v>
      </c>
      <c r="BV211" s="48">
        <f t="shared" si="2319"/>
        <v>0</v>
      </c>
      <c r="BW211" s="48">
        <f t="shared" si="2319"/>
        <v>0</v>
      </c>
      <c r="BX211" s="48">
        <f t="shared" ref="BX211" si="2320">IF(OR(BX66="NA",BX47="NA"),0,IF(BX66="SILL",0,IF(AND(BX47&gt;=7.9,BX47&lt;7.99),1,0)))</f>
        <v>0</v>
      </c>
      <c r="BY211" s="47" t="s">
        <v>71</v>
      </c>
      <c r="BZ211" s="48">
        <f>IF(OR(BX66="NA",BX47="NA"),0,IF(BX66="SILL",0,IF(AND(BX47&gt;=7.9,BX47&lt;7.99),1,0)))</f>
        <v>0</v>
      </c>
      <c r="CA211" s="48">
        <f t="shared" ref="CA211:CG211" si="2321">IF(OR(CA66="NA",CA47="NA"),0,IF(CA66="SILL",0,IF(AND(CA47&gt;=7.9,CA47&lt;7.99),1,0)))</f>
        <v>0</v>
      </c>
      <c r="CB211" s="48">
        <f t="shared" si="2321"/>
        <v>0</v>
      </c>
      <c r="CC211" s="48">
        <f t="shared" si="2321"/>
        <v>0</v>
      </c>
      <c r="CD211" s="48">
        <f t="shared" si="2321"/>
        <v>0</v>
      </c>
      <c r="CE211" s="48">
        <f t="shared" si="2321"/>
        <v>0</v>
      </c>
      <c r="CF211" s="48">
        <f t="shared" si="2321"/>
        <v>0</v>
      </c>
      <c r="CG211" s="48">
        <f t="shared" si="2321"/>
        <v>0</v>
      </c>
      <c r="CH211" s="48">
        <f t="shared" ref="CH211:CI211" si="2322">IF(OR(CH66="NA",CH47="NA"),0,IF(CH66="SILL",0,IF(AND(CH47&gt;=7.9,CH47&lt;7.99),1,0)))</f>
        <v>0</v>
      </c>
      <c r="CI211" s="48">
        <f t="shared" si="2322"/>
        <v>0</v>
      </c>
      <c r="CJ211" s="47" t="s">
        <v>71</v>
      </c>
      <c r="CK211" s="48">
        <f t="shared" ref="CK211:CL213" si="2323">IF(OR(CH66="NA",CH47="NA"),0,IF(CH66="SILL",0,IF(AND(CH47&gt;=7.9,CH47&lt;7.99),1,0)))</f>
        <v>0</v>
      </c>
      <c r="CL211" s="48">
        <f t="shared" si="2323"/>
        <v>0</v>
      </c>
      <c r="CM211" s="48">
        <f t="shared" ref="CM211:CR211" si="2324">IF(OR(CM66="NA",CM47="NA"),0,IF(CM66="SILL",0,IF(AND(CM47&gt;=7.9,CM47&lt;7.99),1,0)))</f>
        <v>0</v>
      </c>
      <c r="CN211" s="48">
        <f t="shared" si="2324"/>
        <v>0</v>
      </c>
      <c r="CO211" s="48">
        <f t="shared" si="2324"/>
        <v>0</v>
      </c>
      <c r="CP211" s="48">
        <f t="shared" si="2324"/>
        <v>0</v>
      </c>
      <c r="CQ211" s="48">
        <f t="shared" si="2324"/>
        <v>0</v>
      </c>
      <c r="CR211" s="48">
        <f t="shared" si="2324"/>
        <v>0</v>
      </c>
      <c r="CS211" s="48">
        <f t="shared" ref="CS211:CT211" si="2325">IF(OR(CS66="NA",CS47="NA"),0,IF(CS66="SILL",0,IF(AND(CS47&gt;=7.9,CS47&lt;7.99),1,0)))</f>
        <v>0</v>
      </c>
      <c r="CT211" s="48">
        <f t="shared" si="2325"/>
        <v>0</v>
      </c>
      <c r="CU211" s="47" t="s">
        <v>71</v>
      </c>
      <c r="CV211" s="48">
        <f t="shared" ref="CV211:CW213" si="2326">IF(OR(CS66="NA",CS47="NA"),0,IF(CS66="SILL",0,IF(AND(CS47&gt;=7.9,CS47&lt;7.99),1,0)))</f>
        <v>0</v>
      </c>
      <c r="CW211" s="48">
        <f t="shared" si="2326"/>
        <v>0</v>
      </c>
      <c r="CX211" s="48">
        <f t="shared" ref="CX211:DC211" si="2327">IF(OR(CX66="NA",CX47="NA"),0,IF(CX66="SILL",0,IF(AND(CX47&gt;=7.9,CX47&lt;7.99),1,0)))</f>
        <v>0</v>
      </c>
      <c r="CY211" s="48">
        <f t="shared" si="2327"/>
        <v>0</v>
      </c>
      <c r="CZ211" s="48">
        <f t="shared" si="2327"/>
        <v>0</v>
      </c>
      <c r="DA211" s="48">
        <f t="shared" si="2327"/>
        <v>0</v>
      </c>
      <c r="DB211" s="48">
        <f t="shared" si="2327"/>
        <v>0</v>
      </c>
      <c r="DC211" s="48">
        <f t="shared" si="2327"/>
        <v>0</v>
      </c>
      <c r="DD211" s="48">
        <f t="shared" ref="DD211:DE211" si="2328">IF(OR(DD66="NA",DD47="NA"),0,IF(DD66="SILL",0,IF(AND(DD47&gt;=7.9,DD47&lt;7.99),1,0)))</f>
        <v>0</v>
      </c>
      <c r="DE211" s="48">
        <f t="shared" si="2328"/>
        <v>0</v>
      </c>
      <c r="DF211" s="47" t="s">
        <v>71</v>
      </c>
      <c r="DG211" s="48">
        <f>IF(OR(DD66="NA",DD47="NA"),0,IF(DD66="SILL",0,IF(AND(DD47&gt;=7.9,DD47&lt;7.99),1,0)))</f>
        <v>0</v>
      </c>
      <c r="DH211" s="48">
        <f t="shared" ref="DH211:DI213" si="2329">IF(OR(DH66="NA",DH47="NA"),0,IF(DH66="SILL",0,IF(AND(DH47&gt;=7.9,DH47&lt;7.99),1,0)))</f>
        <v>0</v>
      </c>
      <c r="DI211" s="48">
        <f t="shared" si="2329"/>
        <v>0</v>
      </c>
      <c r="DJ211" s="48">
        <f t="shared" ref="DJ211:DP211" si="2330">IF(OR(DJ66="NA",DJ47="NA"),0,IF(DJ66="SILL",0,IF(AND(DJ47&gt;=7.9,DJ47&lt;7.99),1,0)))</f>
        <v>0</v>
      </c>
      <c r="DK211" s="48">
        <f t="shared" si="2330"/>
        <v>0</v>
      </c>
      <c r="DL211" s="48">
        <f t="shared" si="2330"/>
        <v>0</v>
      </c>
      <c r="DM211" s="48">
        <f t="shared" si="2330"/>
        <v>0</v>
      </c>
      <c r="DN211" s="48">
        <f t="shared" si="2330"/>
        <v>0</v>
      </c>
      <c r="DO211" s="48">
        <f t="shared" si="2330"/>
        <v>0</v>
      </c>
      <c r="DP211" s="48">
        <f t="shared" si="2330"/>
        <v>0</v>
      </c>
      <c r="DQ211" s="47" t="s">
        <v>71</v>
      </c>
      <c r="DR211" s="48">
        <f>IF(OR(DR66="NA",DR47="NA"),0,IF(DR66="SILL",0,IF(AND(DR47&gt;=7.9,DR47&lt;7.99),1,0)))</f>
        <v>0</v>
      </c>
      <c r="DS211" s="48">
        <f t="shared" ref="DS211:EA211" si="2331">IF(OR(DS66="NA",DS47="NA"),0,IF(DS66="SILL",0,IF(AND(DS47&gt;=7.9,DS47&lt;7.99),1,0)))</f>
        <v>0</v>
      </c>
      <c r="DT211" s="48">
        <f t="shared" si="2331"/>
        <v>0</v>
      </c>
      <c r="DU211" s="48">
        <f t="shared" si="2331"/>
        <v>0</v>
      </c>
      <c r="DV211" s="48">
        <f t="shared" si="2331"/>
        <v>0</v>
      </c>
      <c r="DW211" s="48">
        <f t="shared" si="2331"/>
        <v>0</v>
      </c>
      <c r="DX211" s="48">
        <f t="shared" si="2331"/>
        <v>0</v>
      </c>
      <c r="DY211" s="48">
        <f t="shared" si="2331"/>
        <v>0</v>
      </c>
      <c r="DZ211" s="48">
        <f t="shared" si="2331"/>
        <v>0</v>
      </c>
      <c r="EA211" s="48">
        <f t="shared" si="2331"/>
        <v>0</v>
      </c>
      <c r="EB211" s="47" t="s">
        <v>71</v>
      </c>
      <c r="EC211" s="130">
        <f t="shared" ref="EC211:ED213" si="2332">IF(OR(EC66="NA",EC47="NA"),0,IF(EC66="SILL",0,IF(AND(EC47&gt;=7.9,EC47&lt;7.99),1,0)))</f>
        <v>0</v>
      </c>
      <c r="ED211" s="130">
        <f t="shared" si="2332"/>
        <v>0</v>
      </c>
      <c r="EE211" s="130">
        <f t="shared" ref="EE211:EK211" si="2333">IF(OR(EE66="NA",EE47="NA"),0,IF(EE66="SILL",0,IF(AND(EE47&gt;=7.9,EE47&lt;7.99),1,0)))</f>
        <v>0</v>
      </c>
      <c r="EF211" s="130">
        <f t="shared" si="2333"/>
        <v>0</v>
      </c>
      <c r="EG211" s="130">
        <f t="shared" si="2333"/>
        <v>0</v>
      </c>
      <c r="EH211" s="130">
        <f t="shared" si="2333"/>
        <v>0</v>
      </c>
      <c r="EI211" s="130">
        <f t="shared" si="2333"/>
        <v>0</v>
      </c>
      <c r="EJ211" s="130">
        <f t="shared" si="2333"/>
        <v>0</v>
      </c>
      <c r="EK211" s="130">
        <f t="shared" si="2333"/>
        <v>0</v>
      </c>
      <c r="EL211" s="130">
        <f>IF(OR(EL66="NA",EL47="NA"),0,IF(EL66="SILL",0,IF(AND(EL47&gt;=7.9,EL47&lt;7.99),1,0)))</f>
        <v>0</v>
      </c>
      <c r="EM211" s="47" t="s">
        <v>71</v>
      </c>
      <c r="EN211" s="130">
        <f t="shared" ref="EN211:EP213" si="2334">IF(OR(EN66="NA",EN47="NA"),0,IF(EN66="SILL",0,IF(AND(EN47&gt;=7.9,EN47&lt;7.99),1,0)))</f>
        <v>0</v>
      </c>
      <c r="EO211" s="130">
        <f t="shared" si="2334"/>
        <v>0</v>
      </c>
      <c r="EP211" s="130">
        <f t="shared" si="2334"/>
        <v>0</v>
      </c>
      <c r="EQ211" s="130">
        <f t="shared" ref="EQ211:EW211" si="2335">IF(OR(EQ66="NA",EQ47="NA"),0,IF(EQ66="SILL",0,IF(AND(EQ47&gt;=7.9,EQ47&lt;7.99),1,0)))</f>
        <v>0</v>
      </c>
      <c r="ER211" s="130">
        <f t="shared" si="2335"/>
        <v>0</v>
      </c>
      <c r="ES211" s="130">
        <f t="shared" si="2335"/>
        <v>0</v>
      </c>
      <c r="ET211" s="130">
        <f t="shared" si="2335"/>
        <v>0</v>
      </c>
      <c r="EU211" s="130">
        <f t="shared" si="2335"/>
        <v>0</v>
      </c>
      <c r="EV211" s="130">
        <f t="shared" si="2335"/>
        <v>0</v>
      </c>
      <c r="EW211" s="130">
        <f t="shared" si="2335"/>
        <v>0</v>
      </c>
      <c r="EX211" s="47" t="s">
        <v>71</v>
      </c>
      <c r="EY211" s="130">
        <f t="shared" ref="EY211:EZ211" si="2336">IF(OR(EY66="NA",EY47="NA"),0,IF(EY66="SILL",0,IF(AND(EY47&gt;=7.9,EY47&lt;7.99),1,0)))</f>
        <v>0</v>
      </c>
      <c r="EZ211" s="130">
        <f t="shared" si="2336"/>
        <v>0</v>
      </c>
      <c r="FA211" s="38"/>
      <c r="FB211" s="53"/>
      <c r="FC211" s="53"/>
      <c r="FD211" s="53"/>
      <c r="FE211" s="53"/>
      <c r="FF211" s="53"/>
      <c r="FG211" s="53"/>
      <c r="FH211" s="53"/>
      <c r="FI211" s="56"/>
      <c r="FJ211" s="53"/>
      <c r="FK211" s="53"/>
      <c r="FL211" s="53"/>
      <c r="FT211" s="56"/>
      <c r="FU211" s="54"/>
      <c r="FV211" s="11"/>
      <c r="FW211" s="11"/>
    </row>
    <row r="212" spans="1:179" x14ac:dyDescent="0.2">
      <c r="A212" s="47" t="s">
        <v>72</v>
      </c>
      <c r="B212" s="48">
        <f t="shared" ref="B212:K213" si="2337">IF(OR(B67="NA",B48="NA"),0,IF(B67="SILL",0,IF(AND(B48&gt;=7.9,B48&lt;7.99),1,0)))</f>
        <v>0</v>
      </c>
      <c r="C212" s="48">
        <f t="shared" si="2337"/>
        <v>0</v>
      </c>
      <c r="D212" s="48">
        <f t="shared" si="2337"/>
        <v>0</v>
      </c>
      <c r="E212" s="48">
        <f t="shared" si="2337"/>
        <v>0</v>
      </c>
      <c r="F212" s="48">
        <f t="shared" si="2337"/>
        <v>0</v>
      </c>
      <c r="G212" s="48">
        <f t="shared" si="2337"/>
        <v>0</v>
      </c>
      <c r="H212" s="48">
        <f t="shared" si="2337"/>
        <v>0</v>
      </c>
      <c r="I212" s="48">
        <f t="shared" si="2337"/>
        <v>0</v>
      </c>
      <c r="J212" s="48">
        <f t="shared" si="2337"/>
        <v>0</v>
      </c>
      <c r="K212" s="48">
        <f t="shared" si="2337"/>
        <v>0</v>
      </c>
      <c r="L212" s="47" t="s">
        <v>72</v>
      </c>
      <c r="M212" s="48">
        <f t="shared" ref="M212:U212" si="2338">IF(OR(M67="NA",M48="NA"),0,IF(M67="SILL",0,IF(AND(M48&gt;=7.9,M48&lt;7.99),1,0)))</f>
        <v>0</v>
      </c>
      <c r="N212" s="48">
        <f t="shared" si="2338"/>
        <v>0</v>
      </c>
      <c r="O212" s="48">
        <f t="shared" si="2338"/>
        <v>0</v>
      </c>
      <c r="P212" s="48">
        <f t="shared" si="2338"/>
        <v>0</v>
      </c>
      <c r="Q212" s="48">
        <f t="shared" si="2338"/>
        <v>0</v>
      </c>
      <c r="R212" s="48">
        <f t="shared" si="2338"/>
        <v>0</v>
      </c>
      <c r="S212" s="48">
        <f t="shared" si="2338"/>
        <v>0</v>
      </c>
      <c r="T212" s="48">
        <f t="shared" si="2338"/>
        <v>0</v>
      </c>
      <c r="U212" s="48">
        <f t="shared" si="2338"/>
        <v>0</v>
      </c>
      <c r="V212" s="47" t="s">
        <v>72</v>
      </c>
      <c r="W212" s="48">
        <f t="shared" ref="W212:AE212" si="2339">IF(OR(W67="NA",W48="NA"),0,IF(W67="SILL",0,IF(AND(W48&gt;=7.9,W48&lt;7.99),1,0)))</f>
        <v>0</v>
      </c>
      <c r="X212" s="48">
        <f t="shared" si="2339"/>
        <v>0</v>
      </c>
      <c r="Y212" s="48">
        <f t="shared" si="2339"/>
        <v>0</v>
      </c>
      <c r="Z212" s="48">
        <f t="shared" si="2339"/>
        <v>0</v>
      </c>
      <c r="AA212" s="48">
        <f t="shared" si="2339"/>
        <v>0</v>
      </c>
      <c r="AB212" s="48">
        <f t="shared" si="2339"/>
        <v>0</v>
      </c>
      <c r="AC212" s="48">
        <f t="shared" si="2339"/>
        <v>0</v>
      </c>
      <c r="AD212" s="48">
        <f t="shared" si="2339"/>
        <v>0</v>
      </c>
      <c r="AE212" s="48">
        <f t="shared" si="2339"/>
        <v>0</v>
      </c>
      <c r="AF212" s="48">
        <f t="shared" ref="AF212" si="2340">IF(OR(AF67="NA",AF48="NA"),0,IF(AF67="SILL",0,IF(AND(AF48&gt;=7.9,AF48&lt;7.99),1,0)))</f>
        <v>0</v>
      </c>
      <c r="AG212" s="47" t="s">
        <v>72</v>
      </c>
      <c r="AH212" s="48">
        <f t="shared" ref="AH212" si="2341">IF(OR(AH67="NA",AH48="NA"),0,IF(AH67="SILL",0,IF(AND(AH48&gt;=7.9,AH48&lt;7.99),1,0)))</f>
        <v>0</v>
      </c>
      <c r="AI212" s="48">
        <f t="shared" ref="AI212:AP212" si="2342">IF(OR(AI67="NA",AI48="NA"),0,IF(AI67="SILL",0,IF(AND(AI48&gt;=7.9,AI48&lt;7.99),1,0)))</f>
        <v>0</v>
      </c>
      <c r="AJ212" s="48">
        <f t="shared" si="2342"/>
        <v>0</v>
      </c>
      <c r="AK212" s="48">
        <f t="shared" si="2342"/>
        <v>0</v>
      </c>
      <c r="AL212" s="48">
        <f t="shared" si="2342"/>
        <v>0</v>
      </c>
      <c r="AM212" s="48">
        <f t="shared" si="2342"/>
        <v>0</v>
      </c>
      <c r="AN212" s="48">
        <f t="shared" si="2342"/>
        <v>0</v>
      </c>
      <c r="AO212" s="48">
        <f t="shared" si="2342"/>
        <v>0</v>
      </c>
      <c r="AP212" s="48">
        <f t="shared" si="2342"/>
        <v>0</v>
      </c>
      <c r="AQ212" s="48">
        <f t="shared" ref="AQ212" si="2343">IF(OR(AQ67="NA",AQ48="NA"),0,IF(AQ67="SILL",0,IF(AND(AQ48&gt;=7.9,AQ48&lt;7.99),1,0)))</f>
        <v>0</v>
      </c>
      <c r="AR212" s="47" t="s">
        <v>72</v>
      </c>
      <c r="AS212" s="48">
        <f t="shared" ref="AS212" si="2344">IF(OR(AS67="NA",AS48="NA"),0,IF(AS67="SILL",0,IF(AND(AS48&gt;=7.9,AS48&lt;7.99),1,0)))</f>
        <v>0</v>
      </c>
      <c r="AT212" s="48">
        <f t="shared" ref="AT212:BA212" si="2345">IF(OR(AT67="NA",AT48="NA"),0,IF(AT67="SILL",0,IF(AND(AT48&gt;=7.9,AT48&lt;7.99),1,0)))</f>
        <v>0</v>
      </c>
      <c r="AU212" s="48">
        <f t="shared" si="2345"/>
        <v>0</v>
      </c>
      <c r="AV212" s="48">
        <f t="shared" si="2345"/>
        <v>0</v>
      </c>
      <c r="AW212" s="48">
        <f t="shared" si="2345"/>
        <v>0</v>
      </c>
      <c r="AX212" s="48">
        <f t="shared" si="2345"/>
        <v>0</v>
      </c>
      <c r="AY212" s="48">
        <f t="shared" si="2345"/>
        <v>0</v>
      </c>
      <c r="AZ212" s="48">
        <f t="shared" si="2345"/>
        <v>0</v>
      </c>
      <c r="BA212" s="48">
        <f t="shared" si="2345"/>
        <v>0</v>
      </c>
      <c r="BB212" s="48">
        <f t="shared" ref="BB212" si="2346">IF(OR(BB67="NA",BB48="NA"),0,IF(BB67="SILL",0,IF(AND(BB48&gt;=7.9,BB48&lt;7.99),1,0)))</f>
        <v>0</v>
      </c>
      <c r="BC212" s="47" t="s">
        <v>72</v>
      </c>
      <c r="BD212" s="48">
        <f t="shared" ref="BD212" si="2347">IF(OR(BD67="NA",BD48="NA"),0,IF(BD67="SILL",0,IF(AND(BD48&gt;=7.9,BD48&lt;7.99),1,0)))</f>
        <v>0</v>
      </c>
      <c r="BE212" s="48">
        <f t="shared" ref="BE212:BL212" si="2348">IF(OR(BE67="NA",BE48="NA"),0,IF(BE67="SILL",0,IF(AND(BE48&gt;=7.9,BE48&lt;7.99),1,0)))</f>
        <v>0</v>
      </c>
      <c r="BF212" s="48">
        <f t="shared" si="2348"/>
        <v>0</v>
      </c>
      <c r="BG212" s="48">
        <f t="shared" si="2348"/>
        <v>0</v>
      </c>
      <c r="BH212" s="48">
        <f t="shared" si="2348"/>
        <v>0</v>
      </c>
      <c r="BI212" s="48">
        <f t="shared" si="2348"/>
        <v>0</v>
      </c>
      <c r="BJ212" s="48">
        <f t="shared" si="2348"/>
        <v>0</v>
      </c>
      <c r="BK212" s="48">
        <f t="shared" si="2348"/>
        <v>0</v>
      </c>
      <c r="BL212" s="48">
        <f t="shared" si="2348"/>
        <v>0</v>
      </c>
      <c r="BM212" s="48">
        <f t="shared" ref="BM212" si="2349">IF(OR(BM67="NA",BM48="NA"),0,IF(BM67="SILL",0,IF(AND(BM48&gt;=7.9,BM48&lt;7.99),1,0)))</f>
        <v>0</v>
      </c>
      <c r="BN212" s="47" t="s">
        <v>72</v>
      </c>
      <c r="BO212" s="48">
        <f>IF(OR(BM67="NA",BM48="NA"),0,IF(BM67="SILL",0,IF(AND(BM48&gt;=7.9,BM48&lt;7.99),1,0)))</f>
        <v>0</v>
      </c>
      <c r="BP212" s="48">
        <f t="shared" ref="BP212:BW212" si="2350">IF(OR(BP67="NA",BP48="NA"),0,IF(BP67="SILL",0,IF(AND(BP48&gt;=7.9,BP48&lt;7.99),1,0)))</f>
        <v>0</v>
      </c>
      <c r="BQ212" s="48">
        <f t="shared" si="2350"/>
        <v>0</v>
      </c>
      <c r="BR212" s="48">
        <f t="shared" si="2350"/>
        <v>0</v>
      </c>
      <c r="BS212" s="48">
        <f t="shared" si="2350"/>
        <v>0</v>
      </c>
      <c r="BT212" s="48">
        <f t="shared" si="2350"/>
        <v>0</v>
      </c>
      <c r="BU212" s="48">
        <f t="shared" si="2350"/>
        <v>0</v>
      </c>
      <c r="BV212" s="48">
        <f t="shared" si="2350"/>
        <v>0</v>
      </c>
      <c r="BW212" s="48">
        <f t="shared" si="2350"/>
        <v>0</v>
      </c>
      <c r="BX212" s="48">
        <f t="shared" ref="BX212" si="2351">IF(OR(BX67="NA",BX48="NA"),0,IF(BX67="SILL",0,IF(AND(BX48&gt;=7.9,BX48&lt;7.99),1,0)))</f>
        <v>0</v>
      </c>
      <c r="BY212" s="47" t="s">
        <v>72</v>
      </c>
      <c r="BZ212" s="48">
        <f>IF(OR(BX67="NA",BX48="NA"),0,IF(BX67="SILL",0,IF(AND(BX48&gt;=7.9,BX48&lt;7.99),1,0)))</f>
        <v>0</v>
      </c>
      <c r="CA212" s="48">
        <f t="shared" ref="CA212:CG212" si="2352">IF(OR(CA67="NA",CA48="NA"),0,IF(CA67="SILL",0,IF(AND(CA48&gt;=7.9,CA48&lt;7.99),1,0)))</f>
        <v>0</v>
      </c>
      <c r="CB212" s="48">
        <f t="shared" si="2352"/>
        <v>0</v>
      </c>
      <c r="CC212" s="48">
        <f t="shared" si="2352"/>
        <v>0</v>
      </c>
      <c r="CD212" s="48">
        <f t="shared" si="2352"/>
        <v>0</v>
      </c>
      <c r="CE212" s="48">
        <f t="shared" si="2352"/>
        <v>0</v>
      </c>
      <c r="CF212" s="48">
        <f t="shared" si="2352"/>
        <v>0</v>
      </c>
      <c r="CG212" s="48">
        <f t="shared" si="2352"/>
        <v>0</v>
      </c>
      <c r="CH212" s="48">
        <f t="shared" ref="CH212:CI212" si="2353">IF(OR(CH67="NA",CH48="NA"),0,IF(CH67="SILL",0,IF(AND(CH48&gt;=7.9,CH48&lt;7.99),1,0)))</f>
        <v>0</v>
      </c>
      <c r="CI212" s="48">
        <f t="shared" si="2353"/>
        <v>0</v>
      </c>
      <c r="CJ212" s="47" t="s">
        <v>72</v>
      </c>
      <c r="CK212" s="48">
        <f t="shared" si="2323"/>
        <v>0</v>
      </c>
      <c r="CL212" s="48">
        <f t="shared" si="2323"/>
        <v>0</v>
      </c>
      <c r="CM212" s="48">
        <f t="shared" ref="CM212:CR212" si="2354">IF(OR(CM67="NA",CM48="NA"),0,IF(CM67="SILL",0,IF(AND(CM48&gt;=7.9,CM48&lt;7.99),1,0)))</f>
        <v>0</v>
      </c>
      <c r="CN212" s="48">
        <f t="shared" si="2354"/>
        <v>0</v>
      </c>
      <c r="CO212" s="48">
        <f t="shared" si="2354"/>
        <v>0</v>
      </c>
      <c r="CP212" s="48">
        <f t="shared" si="2354"/>
        <v>0</v>
      </c>
      <c r="CQ212" s="48">
        <f t="shared" si="2354"/>
        <v>0</v>
      </c>
      <c r="CR212" s="48">
        <f t="shared" si="2354"/>
        <v>0</v>
      </c>
      <c r="CS212" s="48">
        <f t="shared" ref="CS212:CT212" si="2355">IF(OR(CS67="NA",CS48="NA"),0,IF(CS67="SILL",0,IF(AND(CS48&gt;=7.9,CS48&lt;7.99),1,0)))</f>
        <v>0</v>
      </c>
      <c r="CT212" s="48">
        <f t="shared" si="2355"/>
        <v>0</v>
      </c>
      <c r="CU212" s="47" t="s">
        <v>72</v>
      </c>
      <c r="CV212" s="48">
        <f t="shared" si="2326"/>
        <v>0</v>
      </c>
      <c r="CW212" s="48">
        <f t="shared" si="2326"/>
        <v>0</v>
      </c>
      <c r="CX212" s="48">
        <f t="shared" ref="CX212:DC212" si="2356">IF(OR(CX67="NA",CX48="NA"),0,IF(CX67="SILL",0,IF(AND(CX48&gt;=7.9,CX48&lt;7.99),1,0)))</f>
        <v>0</v>
      </c>
      <c r="CY212" s="48">
        <f t="shared" si="2356"/>
        <v>0</v>
      </c>
      <c r="CZ212" s="48">
        <f t="shared" si="2356"/>
        <v>0</v>
      </c>
      <c r="DA212" s="48">
        <f t="shared" si="2356"/>
        <v>0</v>
      </c>
      <c r="DB212" s="48">
        <f t="shared" si="2356"/>
        <v>0</v>
      </c>
      <c r="DC212" s="48">
        <f t="shared" si="2356"/>
        <v>0</v>
      </c>
      <c r="DD212" s="48">
        <f t="shared" ref="DD212:DE212" si="2357">IF(OR(DD67="NA",DD48="NA"),0,IF(DD67="SILL",0,IF(AND(DD48&gt;=7.9,DD48&lt;7.99),1,0)))</f>
        <v>0</v>
      </c>
      <c r="DE212" s="48">
        <f t="shared" si="2357"/>
        <v>0</v>
      </c>
      <c r="DF212" s="47" t="s">
        <v>72</v>
      </c>
      <c r="DG212" s="48">
        <f>IF(OR(DD67="NA",DD48="NA"),0,IF(DD67="SILL",0,IF(AND(DD48&gt;=7.9,DD48&lt;7.99),1,0)))</f>
        <v>0</v>
      </c>
      <c r="DH212" s="48">
        <f t="shared" si="2329"/>
        <v>0</v>
      </c>
      <c r="DI212" s="48">
        <f t="shared" si="2329"/>
        <v>0</v>
      </c>
      <c r="DJ212" s="48">
        <f t="shared" ref="DJ212:DP212" si="2358">IF(OR(DJ67="NA",DJ48="NA"),0,IF(DJ67="SILL",0,IF(AND(DJ48&gt;=7.9,DJ48&lt;7.99),1,0)))</f>
        <v>0</v>
      </c>
      <c r="DK212" s="48">
        <f t="shared" si="2358"/>
        <v>0</v>
      </c>
      <c r="DL212" s="48">
        <f t="shared" si="2358"/>
        <v>0</v>
      </c>
      <c r="DM212" s="48">
        <f t="shared" si="2358"/>
        <v>0</v>
      </c>
      <c r="DN212" s="48">
        <f t="shared" si="2358"/>
        <v>0</v>
      </c>
      <c r="DO212" s="48">
        <f t="shared" si="2358"/>
        <v>0</v>
      </c>
      <c r="DP212" s="48">
        <f t="shared" si="2358"/>
        <v>0</v>
      </c>
      <c r="DQ212" s="47" t="s">
        <v>72</v>
      </c>
      <c r="DR212" s="48">
        <f t="shared" ref="DR212:EA212" si="2359">IF(OR(DR67="NA",DR48="NA"),0,IF(DR67="SILL",0,IF(AND(DR48&gt;=7.9,DR48&lt;7.99),1,0)))</f>
        <v>0</v>
      </c>
      <c r="DS212" s="48">
        <f t="shared" si="2359"/>
        <v>0</v>
      </c>
      <c r="DT212" s="48">
        <f t="shared" si="2359"/>
        <v>0</v>
      </c>
      <c r="DU212" s="48">
        <f t="shared" si="2359"/>
        <v>0</v>
      </c>
      <c r="DV212" s="48">
        <f t="shared" si="2359"/>
        <v>0</v>
      </c>
      <c r="DW212" s="48">
        <f t="shared" si="2359"/>
        <v>0</v>
      </c>
      <c r="DX212" s="48">
        <f t="shared" si="2359"/>
        <v>0</v>
      </c>
      <c r="DY212" s="48">
        <f t="shared" si="2359"/>
        <v>0</v>
      </c>
      <c r="DZ212" s="48">
        <f t="shared" si="2359"/>
        <v>0</v>
      </c>
      <c r="EA212" s="48">
        <f t="shared" si="2359"/>
        <v>0</v>
      </c>
      <c r="EB212" s="47" t="s">
        <v>72</v>
      </c>
      <c r="EC212" s="130">
        <f t="shared" si="2332"/>
        <v>0</v>
      </c>
      <c r="ED212" s="130">
        <f t="shared" si="2332"/>
        <v>0</v>
      </c>
      <c r="EE212" s="130">
        <f t="shared" ref="EE212:EK212" si="2360">IF(OR(EE67="NA",EE48="NA"),0,IF(EE67="SILL",0,IF(AND(EE48&gt;=7.9,EE48&lt;7.99),1,0)))</f>
        <v>0</v>
      </c>
      <c r="EF212" s="130">
        <f t="shared" si="2360"/>
        <v>0</v>
      </c>
      <c r="EG212" s="130">
        <f t="shared" si="2360"/>
        <v>0</v>
      </c>
      <c r="EH212" s="130">
        <f t="shared" si="2360"/>
        <v>0</v>
      </c>
      <c r="EI212" s="130">
        <f t="shared" si="2360"/>
        <v>0</v>
      </c>
      <c r="EJ212" s="130">
        <f t="shared" si="2360"/>
        <v>0</v>
      </c>
      <c r="EK212" s="130">
        <f t="shared" si="2360"/>
        <v>0</v>
      </c>
      <c r="EL212" s="130">
        <f>IF(OR(EL67="NA",EL48="NA"),0,IF(EL67="SILL",0,IF(AND(EL48&gt;=7.9,EL48&lt;7.99),1,0)))</f>
        <v>0</v>
      </c>
      <c r="EM212" s="47" t="s">
        <v>72</v>
      </c>
      <c r="EN212" s="130">
        <f t="shared" si="2334"/>
        <v>0</v>
      </c>
      <c r="EO212" s="130">
        <f t="shared" si="2334"/>
        <v>0</v>
      </c>
      <c r="EP212" s="130">
        <f t="shared" si="2334"/>
        <v>0</v>
      </c>
      <c r="EQ212" s="130">
        <f t="shared" ref="EQ212:EW212" si="2361">IF(OR(EQ67="NA",EQ48="NA"),0,IF(EQ67="SILL",0,IF(AND(EQ48&gt;=7.9,EQ48&lt;7.99),1,0)))</f>
        <v>0</v>
      </c>
      <c r="ER212" s="130">
        <f t="shared" si="2361"/>
        <v>0</v>
      </c>
      <c r="ES212" s="130">
        <f t="shared" si="2361"/>
        <v>0</v>
      </c>
      <c r="ET212" s="130">
        <f t="shared" si="2361"/>
        <v>0</v>
      </c>
      <c r="EU212" s="130">
        <f t="shared" si="2361"/>
        <v>0</v>
      </c>
      <c r="EV212" s="130">
        <f t="shared" si="2361"/>
        <v>0</v>
      </c>
      <c r="EW212" s="130">
        <f t="shared" si="2361"/>
        <v>0</v>
      </c>
      <c r="EX212" s="47" t="s">
        <v>72</v>
      </c>
      <c r="EY212" s="130">
        <f t="shared" ref="EY212:EZ212" si="2362">IF(OR(EY67="NA",EY48="NA"),0,IF(EY67="SILL",0,IF(AND(EY48&gt;=7.9,EY48&lt;7.99),1,0)))</f>
        <v>0</v>
      </c>
      <c r="EZ212" s="130">
        <f t="shared" si="2362"/>
        <v>0</v>
      </c>
      <c r="FA212" s="38"/>
      <c r="FB212" s="53"/>
      <c r="FC212" s="53"/>
      <c r="FD212" s="53"/>
      <c r="FE212" s="53"/>
      <c r="FF212" s="53"/>
      <c r="FG212" s="53"/>
      <c r="FH212" s="53"/>
      <c r="FI212" s="56"/>
      <c r="FJ212" s="53"/>
      <c r="FK212" s="53"/>
      <c r="FL212" s="53"/>
      <c r="FT212" s="56"/>
      <c r="FU212" s="54"/>
      <c r="FV212" s="11"/>
      <c r="FW212" s="11"/>
    </row>
    <row r="213" spans="1:179" x14ac:dyDescent="0.2">
      <c r="A213" s="47" t="s">
        <v>73</v>
      </c>
      <c r="B213" s="48">
        <f t="shared" si="2337"/>
        <v>0</v>
      </c>
      <c r="C213" s="48">
        <f t="shared" si="2337"/>
        <v>0</v>
      </c>
      <c r="D213" s="48">
        <f t="shared" si="2337"/>
        <v>0</v>
      </c>
      <c r="E213" s="48">
        <f t="shared" si="2337"/>
        <v>0</v>
      </c>
      <c r="F213" s="48">
        <f t="shared" si="2337"/>
        <v>0</v>
      </c>
      <c r="G213" s="48">
        <f t="shared" si="2337"/>
        <v>0</v>
      </c>
      <c r="H213" s="48">
        <f t="shared" si="2337"/>
        <v>0</v>
      </c>
      <c r="I213" s="48">
        <f t="shared" si="2337"/>
        <v>0</v>
      </c>
      <c r="J213" s="48">
        <f t="shared" si="2337"/>
        <v>0</v>
      </c>
      <c r="K213" s="48">
        <f t="shared" si="2337"/>
        <v>0</v>
      </c>
      <c r="L213" s="47" t="s">
        <v>73</v>
      </c>
      <c r="M213" s="48">
        <f t="shared" ref="M213:U213" si="2363">IF(OR(M68="NA",M49="NA"),0,IF(M68="SILL",0,IF(AND(M49&gt;=7.9,M49&lt;7.99),1,0)))</f>
        <v>0</v>
      </c>
      <c r="N213" s="48">
        <f t="shared" si="2363"/>
        <v>0</v>
      </c>
      <c r="O213" s="48">
        <f t="shared" si="2363"/>
        <v>0</v>
      </c>
      <c r="P213" s="48">
        <f t="shared" si="2363"/>
        <v>0</v>
      </c>
      <c r="Q213" s="48">
        <f t="shared" si="2363"/>
        <v>0</v>
      </c>
      <c r="R213" s="48">
        <f t="shared" si="2363"/>
        <v>0</v>
      </c>
      <c r="S213" s="48">
        <f t="shared" si="2363"/>
        <v>0</v>
      </c>
      <c r="T213" s="48">
        <f t="shared" si="2363"/>
        <v>0</v>
      </c>
      <c r="U213" s="48">
        <f t="shared" si="2363"/>
        <v>0</v>
      </c>
      <c r="V213" s="47" t="s">
        <v>73</v>
      </c>
      <c r="W213" s="48">
        <f t="shared" ref="W213:AE213" si="2364">IF(OR(W68="NA",W49="NA"),0,IF(W68="SILL",0,IF(AND(W49&gt;=7.9,W49&lt;7.99),1,0)))</f>
        <v>0</v>
      </c>
      <c r="X213" s="48">
        <f t="shared" si="2364"/>
        <v>0</v>
      </c>
      <c r="Y213" s="48">
        <f t="shared" si="2364"/>
        <v>0</v>
      </c>
      <c r="Z213" s="48">
        <f t="shared" si="2364"/>
        <v>0</v>
      </c>
      <c r="AA213" s="48">
        <f t="shared" si="2364"/>
        <v>0</v>
      </c>
      <c r="AB213" s="48">
        <f t="shared" si="2364"/>
        <v>0</v>
      </c>
      <c r="AC213" s="48">
        <f t="shared" si="2364"/>
        <v>0</v>
      </c>
      <c r="AD213" s="48">
        <f t="shared" si="2364"/>
        <v>0</v>
      </c>
      <c r="AE213" s="48">
        <f t="shared" si="2364"/>
        <v>0</v>
      </c>
      <c r="AF213" s="48">
        <f t="shared" ref="AF213" si="2365">IF(OR(AF68="NA",AF49="NA"),0,IF(AF68="SILL",0,IF(AND(AF49&gt;=7.9,AF49&lt;7.99),1,0)))</f>
        <v>0</v>
      </c>
      <c r="AG213" s="47" t="s">
        <v>73</v>
      </c>
      <c r="AH213" s="48">
        <f t="shared" ref="AH213" si="2366">IF(OR(AH68="NA",AH49="NA"),0,IF(AH68="SILL",0,IF(AND(AH49&gt;=7.9,AH49&lt;7.99),1,0)))</f>
        <v>0</v>
      </c>
      <c r="AI213" s="48">
        <f t="shared" ref="AI213:AP213" si="2367">IF(OR(AI68="NA",AI49="NA"),0,IF(AI68="SILL",0,IF(AND(AI49&gt;=7.9,AI49&lt;7.99),1,0)))</f>
        <v>0</v>
      </c>
      <c r="AJ213" s="48">
        <f t="shared" si="2367"/>
        <v>0</v>
      </c>
      <c r="AK213" s="48">
        <f t="shared" si="2367"/>
        <v>0</v>
      </c>
      <c r="AL213" s="48">
        <f t="shared" si="2367"/>
        <v>0</v>
      </c>
      <c r="AM213" s="48">
        <f t="shared" si="2367"/>
        <v>0</v>
      </c>
      <c r="AN213" s="48">
        <f t="shared" si="2367"/>
        <v>0</v>
      </c>
      <c r="AO213" s="48">
        <f t="shared" si="2367"/>
        <v>0</v>
      </c>
      <c r="AP213" s="48">
        <f t="shared" si="2367"/>
        <v>0</v>
      </c>
      <c r="AQ213" s="48">
        <f t="shared" ref="AQ213" si="2368">IF(OR(AQ68="NA",AQ49="NA"),0,IF(AQ68="SILL",0,IF(AND(AQ49&gt;=7.9,AQ49&lt;7.99),1,0)))</f>
        <v>0</v>
      </c>
      <c r="AR213" s="47" t="s">
        <v>73</v>
      </c>
      <c r="AS213" s="48">
        <f t="shared" ref="AS213" si="2369">IF(OR(AS68="NA",AS49="NA"),0,IF(AS68="SILL",0,IF(AND(AS49&gt;=7.9,AS49&lt;7.99),1,0)))</f>
        <v>0</v>
      </c>
      <c r="AT213" s="48">
        <f t="shared" ref="AT213:BA213" si="2370">IF(OR(AT68="NA",AT49="NA"),0,IF(AT68="SILL",0,IF(AND(AT49&gt;=7.9,AT49&lt;7.99),1,0)))</f>
        <v>0</v>
      </c>
      <c r="AU213" s="48">
        <f t="shared" si="2370"/>
        <v>0</v>
      </c>
      <c r="AV213" s="48">
        <f t="shared" si="2370"/>
        <v>0</v>
      </c>
      <c r="AW213" s="48">
        <f t="shared" si="2370"/>
        <v>0</v>
      </c>
      <c r="AX213" s="48">
        <f t="shared" si="2370"/>
        <v>0</v>
      </c>
      <c r="AY213" s="48">
        <f t="shared" si="2370"/>
        <v>0</v>
      </c>
      <c r="AZ213" s="48">
        <f t="shared" si="2370"/>
        <v>0</v>
      </c>
      <c r="BA213" s="48">
        <f t="shared" si="2370"/>
        <v>0</v>
      </c>
      <c r="BB213" s="48">
        <f t="shared" ref="BB213" si="2371">IF(OR(BB68="NA",BB49="NA"),0,IF(BB68="SILL",0,IF(AND(BB49&gt;=7.9,BB49&lt;7.99),1,0)))</f>
        <v>0</v>
      </c>
      <c r="BC213" s="47" t="s">
        <v>73</v>
      </c>
      <c r="BD213" s="48">
        <f t="shared" ref="BD213" si="2372">IF(OR(BD68="NA",BD49="NA"),0,IF(BD68="SILL",0,IF(AND(BD49&gt;=7.9,BD49&lt;7.99),1,0)))</f>
        <v>0</v>
      </c>
      <c r="BE213" s="48">
        <f t="shared" ref="BE213:BL213" si="2373">IF(OR(BE68="NA",BE49="NA"),0,IF(BE68="SILL",0,IF(AND(BE49&gt;=7.9,BE49&lt;7.99),1,0)))</f>
        <v>0</v>
      </c>
      <c r="BF213" s="48">
        <f t="shared" si="2373"/>
        <v>0</v>
      </c>
      <c r="BG213" s="48">
        <f t="shared" si="2373"/>
        <v>0</v>
      </c>
      <c r="BH213" s="48">
        <f t="shared" si="2373"/>
        <v>0</v>
      </c>
      <c r="BI213" s="48">
        <f t="shared" si="2373"/>
        <v>0</v>
      </c>
      <c r="BJ213" s="48">
        <f t="shared" si="2373"/>
        <v>0</v>
      </c>
      <c r="BK213" s="48">
        <f t="shared" si="2373"/>
        <v>0</v>
      </c>
      <c r="BL213" s="48">
        <f t="shared" si="2373"/>
        <v>0</v>
      </c>
      <c r="BM213" s="48">
        <f t="shared" ref="BM213" si="2374">IF(OR(BM68="NA",BM49="NA"),0,IF(BM68="SILL",0,IF(AND(BM49&gt;=7.9,BM49&lt;7.99),1,0)))</f>
        <v>0</v>
      </c>
      <c r="BN213" s="47" t="s">
        <v>73</v>
      </c>
      <c r="BO213" s="48">
        <f>IF(OR(BM68="NA",BM49="NA"),0,IF(BM68="SILL",0,IF(AND(BM49&gt;=7.9,BM49&lt;7.99),1,0)))</f>
        <v>0</v>
      </c>
      <c r="BP213" s="48">
        <f t="shared" ref="BP213:BW213" si="2375">IF(OR(BP68="NA",BP49="NA"),0,IF(BP68="SILL",0,IF(AND(BP49&gt;=7.9,BP49&lt;7.99),1,0)))</f>
        <v>0</v>
      </c>
      <c r="BQ213" s="48">
        <f t="shared" si="2375"/>
        <v>0</v>
      </c>
      <c r="BR213" s="48">
        <f t="shared" si="2375"/>
        <v>0</v>
      </c>
      <c r="BS213" s="48">
        <f t="shared" si="2375"/>
        <v>0</v>
      </c>
      <c r="BT213" s="48">
        <f t="shared" si="2375"/>
        <v>0</v>
      </c>
      <c r="BU213" s="48">
        <f t="shared" si="2375"/>
        <v>0</v>
      </c>
      <c r="BV213" s="48">
        <f t="shared" si="2375"/>
        <v>0</v>
      </c>
      <c r="BW213" s="48">
        <f t="shared" si="2375"/>
        <v>0</v>
      </c>
      <c r="BX213" s="48">
        <f t="shared" ref="BX213" si="2376">IF(OR(BX68="NA",BX49="NA"),0,IF(BX68="SILL",0,IF(AND(BX49&gt;=7.9,BX49&lt;7.99),1,0)))</f>
        <v>0</v>
      </c>
      <c r="BY213" s="47" t="s">
        <v>73</v>
      </c>
      <c r="BZ213" s="48">
        <f>IF(OR(BX68="NA",BX49="NA"),0,IF(BX68="SILL",0,IF(AND(BX49&gt;=7.9,BX49&lt;7.99),1,0)))</f>
        <v>0</v>
      </c>
      <c r="CA213" s="48">
        <f t="shared" ref="CA213:CG213" si="2377">IF(OR(CA68="NA",CA49="NA"),0,IF(CA68="SILL",0,IF(AND(CA49&gt;=7.9,CA49&lt;7.99),1,0)))</f>
        <v>0</v>
      </c>
      <c r="CB213" s="48">
        <f t="shared" si="2377"/>
        <v>0</v>
      </c>
      <c r="CC213" s="48">
        <f t="shared" si="2377"/>
        <v>0</v>
      </c>
      <c r="CD213" s="48">
        <f t="shared" si="2377"/>
        <v>0</v>
      </c>
      <c r="CE213" s="48">
        <f t="shared" si="2377"/>
        <v>0</v>
      </c>
      <c r="CF213" s="48">
        <f t="shared" si="2377"/>
        <v>0</v>
      </c>
      <c r="CG213" s="48">
        <f t="shared" si="2377"/>
        <v>0</v>
      </c>
      <c r="CH213" s="48">
        <f t="shared" ref="CH213:CI213" si="2378">IF(OR(CH68="NA",CH49="NA"),0,IF(CH68="SILL",0,IF(AND(CH49&gt;=7.9,CH49&lt;7.99),1,0)))</f>
        <v>0</v>
      </c>
      <c r="CI213" s="48">
        <f t="shared" si="2378"/>
        <v>0</v>
      </c>
      <c r="CJ213" s="47" t="s">
        <v>73</v>
      </c>
      <c r="CK213" s="48">
        <f t="shared" si="2323"/>
        <v>0</v>
      </c>
      <c r="CL213" s="48">
        <f t="shared" si="2323"/>
        <v>0</v>
      </c>
      <c r="CM213" s="48">
        <f t="shared" ref="CM213:CR213" si="2379">IF(OR(CM68="NA",CM49="NA"),0,IF(CM68="SILL",0,IF(AND(CM49&gt;=7.9,CM49&lt;7.99),1,0)))</f>
        <v>0</v>
      </c>
      <c r="CN213" s="48">
        <f t="shared" si="2379"/>
        <v>0</v>
      </c>
      <c r="CO213" s="48">
        <f t="shared" si="2379"/>
        <v>0</v>
      </c>
      <c r="CP213" s="48">
        <f t="shared" si="2379"/>
        <v>0</v>
      </c>
      <c r="CQ213" s="48">
        <f t="shared" si="2379"/>
        <v>0</v>
      </c>
      <c r="CR213" s="48">
        <f t="shared" si="2379"/>
        <v>0</v>
      </c>
      <c r="CS213" s="48">
        <f t="shared" ref="CS213:CT213" si="2380">IF(OR(CS68="NA",CS49="NA"),0,IF(CS68="SILL",0,IF(AND(CS49&gt;=7.9,CS49&lt;7.99),1,0)))</f>
        <v>0</v>
      </c>
      <c r="CT213" s="48">
        <f t="shared" si="2380"/>
        <v>0</v>
      </c>
      <c r="CU213" s="47" t="s">
        <v>73</v>
      </c>
      <c r="CV213" s="48">
        <f t="shared" si="2326"/>
        <v>0</v>
      </c>
      <c r="CW213" s="48">
        <f t="shared" si="2326"/>
        <v>0</v>
      </c>
      <c r="CX213" s="48">
        <f t="shared" ref="CX213:DC213" si="2381">IF(OR(CX68="NA",CX49="NA"),0,IF(CX68="SILL",0,IF(AND(CX49&gt;=7.9,CX49&lt;7.99),1,0)))</f>
        <v>0</v>
      </c>
      <c r="CY213" s="48">
        <f t="shared" si="2381"/>
        <v>0</v>
      </c>
      <c r="CZ213" s="48">
        <f t="shared" si="2381"/>
        <v>0</v>
      </c>
      <c r="DA213" s="48">
        <f t="shared" si="2381"/>
        <v>0</v>
      </c>
      <c r="DB213" s="48">
        <f t="shared" si="2381"/>
        <v>0</v>
      </c>
      <c r="DC213" s="48">
        <f t="shared" si="2381"/>
        <v>0</v>
      </c>
      <c r="DD213" s="48">
        <f t="shared" ref="DD213:DE213" si="2382">IF(OR(DD68="NA",DD49="NA"),0,IF(DD68="SILL",0,IF(AND(DD49&gt;=7.9,DD49&lt;7.99),1,0)))</f>
        <v>0</v>
      </c>
      <c r="DE213" s="48">
        <f t="shared" si="2382"/>
        <v>0</v>
      </c>
      <c r="DF213" s="47" t="s">
        <v>73</v>
      </c>
      <c r="DG213" s="48">
        <f>IF(OR(DD68="NA",DD49="NA"),0,IF(DD68="SILL",0,IF(AND(DD49&gt;=7.9,DD49&lt;7.99),1,0)))</f>
        <v>0</v>
      </c>
      <c r="DH213" s="48">
        <f t="shared" si="2329"/>
        <v>0</v>
      </c>
      <c r="DI213" s="48">
        <f t="shared" si="2329"/>
        <v>0</v>
      </c>
      <c r="DJ213" s="48">
        <f t="shared" ref="DJ213:DP213" si="2383">IF(OR(DJ68="NA",DJ49="NA"),0,IF(DJ68="SILL",0,IF(AND(DJ49&gt;=7.9,DJ49&lt;7.99),1,0)))</f>
        <v>0</v>
      </c>
      <c r="DK213" s="48">
        <f t="shared" si="2383"/>
        <v>0</v>
      </c>
      <c r="DL213" s="48">
        <f t="shared" si="2383"/>
        <v>0</v>
      </c>
      <c r="DM213" s="48">
        <f t="shared" si="2383"/>
        <v>0</v>
      </c>
      <c r="DN213" s="48">
        <f t="shared" si="2383"/>
        <v>0</v>
      </c>
      <c r="DO213" s="48">
        <f t="shared" si="2383"/>
        <v>0</v>
      </c>
      <c r="DP213" s="48">
        <f t="shared" si="2383"/>
        <v>0</v>
      </c>
      <c r="DQ213" s="47" t="s">
        <v>73</v>
      </c>
      <c r="DR213" s="48">
        <f t="shared" ref="DR213:EA213" si="2384">IF(OR(DR68="NA",DR49="NA"),0,IF(DR68="SILL",0,IF(AND(DR49&gt;=7.9,DR49&lt;7.99),1,0)))</f>
        <v>0</v>
      </c>
      <c r="DS213" s="48">
        <f t="shared" si="2384"/>
        <v>0</v>
      </c>
      <c r="DT213" s="48">
        <f t="shared" si="2384"/>
        <v>0</v>
      </c>
      <c r="DU213" s="48">
        <f t="shared" si="2384"/>
        <v>0</v>
      </c>
      <c r="DV213" s="48">
        <f t="shared" si="2384"/>
        <v>0</v>
      </c>
      <c r="DW213" s="48">
        <f t="shared" si="2384"/>
        <v>0</v>
      </c>
      <c r="DX213" s="48">
        <f t="shared" si="2384"/>
        <v>0</v>
      </c>
      <c r="DY213" s="48">
        <f t="shared" si="2384"/>
        <v>0</v>
      </c>
      <c r="DZ213" s="48">
        <f t="shared" si="2384"/>
        <v>0</v>
      </c>
      <c r="EA213" s="48">
        <f t="shared" si="2384"/>
        <v>0</v>
      </c>
      <c r="EB213" s="47" t="s">
        <v>73</v>
      </c>
      <c r="EC213" s="130">
        <f t="shared" si="2332"/>
        <v>0</v>
      </c>
      <c r="ED213" s="130">
        <f t="shared" si="2332"/>
        <v>0</v>
      </c>
      <c r="EE213" s="130">
        <f t="shared" ref="EE213:EK213" si="2385">IF(OR(EE68="NA",EE49="NA"),0,IF(EE68="SILL",0,IF(AND(EE49&gt;=7.9,EE49&lt;7.99),1,0)))</f>
        <v>0</v>
      </c>
      <c r="EF213" s="130">
        <f t="shared" si="2385"/>
        <v>0</v>
      </c>
      <c r="EG213" s="130">
        <f t="shared" si="2385"/>
        <v>0</v>
      </c>
      <c r="EH213" s="130">
        <f t="shared" si="2385"/>
        <v>0</v>
      </c>
      <c r="EI213" s="130">
        <f t="shared" si="2385"/>
        <v>0</v>
      </c>
      <c r="EJ213" s="130">
        <f t="shared" si="2385"/>
        <v>0</v>
      </c>
      <c r="EK213" s="130">
        <f t="shared" si="2385"/>
        <v>0</v>
      </c>
      <c r="EL213" s="130">
        <f>IF(OR(EL68="NA",EL49="NA"),0,IF(EL68="SILL",0,IF(AND(EL49&gt;=7.9,EL49&lt;7.99),1,0)))</f>
        <v>0</v>
      </c>
      <c r="EM213" s="47" t="s">
        <v>73</v>
      </c>
      <c r="EN213" s="130">
        <f t="shared" si="2334"/>
        <v>0</v>
      </c>
      <c r="EO213" s="130">
        <f t="shared" si="2334"/>
        <v>0</v>
      </c>
      <c r="EP213" s="130">
        <f t="shared" si="2334"/>
        <v>0</v>
      </c>
      <c r="EQ213" s="130">
        <f t="shared" ref="EQ213:EW213" si="2386">IF(OR(EQ68="NA",EQ49="NA"),0,IF(EQ68="SILL",0,IF(AND(EQ49&gt;=7.9,EQ49&lt;7.99),1,0)))</f>
        <v>0</v>
      </c>
      <c r="ER213" s="130">
        <f t="shared" si="2386"/>
        <v>0</v>
      </c>
      <c r="ES213" s="130">
        <f t="shared" si="2386"/>
        <v>0</v>
      </c>
      <c r="ET213" s="130">
        <f t="shared" si="2386"/>
        <v>0</v>
      </c>
      <c r="EU213" s="130">
        <f t="shared" si="2386"/>
        <v>0</v>
      </c>
      <c r="EV213" s="130">
        <f t="shared" si="2386"/>
        <v>0</v>
      </c>
      <c r="EW213" s="130">
        <f t="shared" si="2386"/>
        <v>0</v>
      </c>
      <c r="EX213" s="47" t="s">
        <v>73</v>
      </c>
      <c r="EY213" s="130">
        <f t="shared" ref="EY213:EZ213" si="2387">IF(OR(EY68="NA",EY49="NA"),0,IF(EY68="SILL",0,IF(AND(EY49&gt;=7.9,EY49&lt;7.99),1,0)))</f>
        <v>0</v>
      </c>
      <c r="EZ213" s="130">
        <f t="shared" si="2387"/>
        <v>0</v>
      </c>
      <c r="FA213" s="38"/>
      <c r="FB213" s="53"/>
      <c r="FC213" s="53"/>
      <c r="FD213" s="53"/>
      <c r="FE213" s="53"/>
      <c r="FF213" s="53"/>
      <c r="FG213" s="53"/>
      <c r="FH213" s="53"/>
      <c r="FI213" s="56"/>
      <c r="FJ213" s="53"/>
      <c r="FK213" s="53"/>
      <c r="FL213" s="53"/>
      <c r="FT213" s="56"/>
      <c r="FU213" s="54"/>
      <c r="FV213" s="11"/>
      <c r="FW213" s="11"/>
    </row>
    <row r="242" spans="2:144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3"/>
      <c r="M242" s="3"/>
      <c r="N242" s="3"/>
      <c r="O242" s="3"/>
      <c r="P242" s="3"/>
      <c r="Q242" s="3"/>
      <c r="R242" s="3"/>
      <c r="S242" s="3"/>
      <c r="T242" s="3"/>
      <c r="U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C242" s="3"/>
      <c r="EN242" s="3"/>
    </row>
    <row r="243" spans="2:144" x14ac:dyDescent="0.2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M243" s="3"/>
      <c r="N243" s="3"/>
      <c r="O243" s="3"/>
      <c r="P243" s="3"/>
      <c r="Q243" s="3"/>
      <c r="R243" s="3"/>
      <c r="S243" s="3"/>
      <c r="T243" s="3"/>
      <c r="U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C243" s="3"/>
      <c r="EN243" s="3"/>
    </row>
    <row r="244" spans="2:144" x14ac:dyDescent="0.2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M244" s="3"/>
      <c r="N244" s="3"/>
      <c r="O244" s="3"/>
      <c r="P244" s="3"/>
      <c r="Q244" s="3"/>
      <c r="R244" s="3"/>
      <c r="S244" s="3"/>
      <c r="T244" s="3"/>
      <c r="U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C244" s="3"/>
      <c r="EN244" s="3"/>
    </row>
  </sheetData>
  <phoneticPr fontId="0" type="noConversion"/>
  <pageMargins left="0.75" right="0.75" top="0.5" bottom="0.5" header="0.5" footer="0.5"/>
  <pageSetup scale="90" pageOrder="overThenDown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Input and Output</vt:lpstr>
      <vt:lpstr>Appendix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Adult Fishway Readings, 1997</dc:title>
  <dc:creator>WALLA WALLA DISTRICT</dc:creator>
  <cp:lastModifiedBy>Fone, Kenneth R CIV CENWW CENWD (US)</cp:lastModifiedBy>
  <cp:lastPrinted>2020-06-29T22:06:16Z</cp:lastPrinted>
  <dcterms:created xsi:type="dcterms:W3CDTF">1998-06-23T19:55:48Z</dcterms:created>
  <dcterms:modified xsi:type="dcterms:W3CDTF">2020-10-06T23:11:48Z</dcterms:modified>
</cp:coreProperties>
</file>